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2.102\4\GMINA PIĄTEK\postępowanie 2025 - 2028\do ogłoszenia\"/>
    </mc:Choice>
  </mc:AlternateContent>
  <xr:revisionPtr revIDLastSave="0" documentId="13_ncr:1_{B4340AA5-11D3-4B0C-9666-7603ECC51E5E}" xr6:coauthVersionLast="47" xr6:coauthVersionMax="47" xr10:uidLastSave="{00000000-0000-0000-0000-000000000000}"/>
  <bookViews>
    <workbookView xWindow="-120" yWindow="-120" windowWidth="29040" windowHeight="15840" tabRatio="700" activeTab="3" xr2:uid="{00000000-000D-0000-FFFF-FFFF00000000}"/>
  </bookViews>
  <sheets>
    <sheet name="budynki" sheetId="1" r:id="rId1"/>
    <sheet name="środki trwałe" sheetId="7" r:id="rId2"/>
    <sheet name="elektronika" sheetId="2" r:id="rId3"/>
    <sheet name="pojazdy" sheetId="8" r:id="rId4"/>
    <sheet name="szkodowość" sheetId="9" r:id="rId5"/>
  </sheets>
  <definedNames>
    <definedName name="_xlnm.Print_Area" localSheetId="0">budynki!$A$1:$J$55</definedName>
    <definedName name="_xlnm.Print_Area" localSheetId="2">elektronika!$A$1:$E$192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0" i="1" l="1"/>
  <c r="F46" i="1"/>
  <c r="F39" i="1"/>
  <c r="F20" i="9"/>
  <c r="D115" i="2"/>
  <c r="D132" i="2" l="1"/>
  <c r="D18" i="2"/>
  <c r="D182" i="2" l="1"/>
  <c r="D152" i="2"/>
  <c r="D87" i="2"/>
  <c r="D53" i="2"/>
  <c r="D30" i="2"/>
  <c r="D161" i="2" l="1"/>
  <c r="D7" i="7"/>
  <c r="D61" i="2"/>
  <c r="D188" i="2" l="1"/>
  <c r="XFD132" i="2" l="1"/>
  <c r="D135" i="2" l="1"/>
  <c r="E12" i="7" l="1"/>
  <c r="D118" i="2" l="1"/>
  <c r="D11" i="7" l="1"/>
  <c r="D191" i="2" l="1"/>
  <c r="D185" i="2"/>
  <c r="D12" i="7" l="1"/>
  <c r="D121" i="2" l="1"/>
  <c r="E55" i="1"/>
  <c r="E52" i="1" l="1"/>
  <c r="E49" i="1"/>
</calcChain>
</file>

<file path=xl/sharedStrings.xml><?xml version="1.0" encoding="utf-8"?>
<sst xmlns="http://schemas.openxmlformats.org/spreadsheetml/2006/main" count="569" uniqueCount="404">
  <si>
    <t>lp.</t>
  </si>
  <si>
    <t>rok budowy</t>
  </si>
  <si>
    <t>wartość (początkowa)</t>
  </si>
  <si>
    <t>nazwa środka trwałego</t>
  </si>
  <si>
    <t>rok produkcji</t>
  </si>
  <si>
    <t>Lp.</t>
  </si>
  <si>
    <t>lokalizacja (adres)</t>
  </si>
  <si>
    <t>Łącznie</t>
  </si>
  <si>
    <t>1.</t>
  </si>
  <si>
    <t xml:space="preserve">wartość początkowa (księgowa brutto)             </t>
  </si>
  <si>
    <t>Wykaz sprzętu elektronicznego stacjonarnego</t>
  </si>
  <si>
    <t>nazwa budynku / budowli</t>
  </si>
  <si>
    <t>Wykaz sprzętu elektronicznego przenośnego</t>
  </si>
  <si>
    <t>Nazwa jednostki</t>
  </si>
  <si>
    <t>zbiory biblioteczne</t>
  </si>
  <si>
    <t>powierzchnia</t>
  </si>
  <si>
    <t>Konstrukcja</t>
  </si>
  <si>
    <t xml:space="preserve">zabezpieczenia (znane zabiezpieczenia p-poż i przeciw kradzieżowe)                                     </t>
  </si>
  <si>
    <t>Wykaz budynków i budowli</t>
  </si>
  <si>
    <t>Łączne</t>
  </si>
  <si>
    <t>brak</t>
  </si>
  <si>
    <t>2.</t>
  </si>
  <si>
    <t>3.</t>
  </si>
  <si>
    <t>4.</t>
  </si>
  <si>
    <t>5.</t>
  </si>
  <si>
    <t>Laptop</t>
  </si>
  <si>
    <t>Budynek SP w Piątku</t>
  </si>
  <si>
    <t>Szkoła Podstawowa im. Marszałka Józefa Piłsudzkiego w Piątku</t>
  </si>
  <si>
    <t>Budynek szkoły</t>
  </si>
  <si>
    <t>ul. Szkolna 1, 99-120 Piątek</t>
  </si>
  <si>
    <t>Gminne Przedszkole im. Jana Pawła II w Piątku</t>
  </si>
  <si>
    <t>Gminne Przedszkole im. Jana Pawła II  w Piątku</t>
  </si>
  <si>
    <t>Szkoła Podstawowa w Czernikowie</t>
  </si>
  <si>
    <t>Szkoła Podstawowa im. Marszałka Józefa Piłsudskiego w Piątku</t>
  </si>
  <si>
    <t>3. Szkoła Podstawowa im. Marszałka Józefa Piłsudskiego w Piątku</t>
  </si>
  <si>
    <t>4. Gminne Przedszkole im. Jana Pawła II w Piątku</t>
  </si>
  <si>
    <t>6.</t>
  </si>
  <si>
    <t>Gminny Ośrodek Pomocy Społecznej w Piątku</t>
  </si>
  <si>
    <t>7.</t>
  </si>
  <si>
    <t>Liczba pracowników: 10</t>
  </si>
  <si>
    <t>ul. Łowicka 4, 99-120 Piątek</t>
  </si>
  <si>
    <t>Gminna Biblioteka Publiczna w Piątku</t>
  </si>
  <si>
    <t>8.</t>
  </si>
  <si>
    <t>Budynek Ośrodka Zdrowia</t>
  </si>
  <si>
    <t>Budynek po Szkole Podstawowej w Goślubiu</t>
  </si>
  <si>
    <t>ul. Rynek 16, 99-120 Piątek</t>
  </si>
  <si>
    <t>ul. Stodolniana, 99-120 Piątek</t>
  </si>
  <si>
    <t>Goślub</t>
  </si>
  <si>
    <t>Gminny Ośrodek Kultury w Piątku</t>
  </si>
  <si>
    <t>Budynek wykazany pod UG</t>
  </si>
  <si>
    <t>Budynek UG</t>
  </si>
  <si>
    <t>Konstrukcja murowana wykonana z cegły, ocieplenie styropianem, pokrycie dachowe- blachodachówka</t>
  </si>
  <si>
    <t>Konstrukcja murowana wykonana z cegły pełnej, pokrycie dachowe- dachówka ceramiczna</t>
  </si>
  <si>
    <t>Konstrukcja murowana wykonana z cegły, pokrycie dachowe- papa</t>
  </si>
  <si>
    <t>alarm, kraty w oknach, gaśnice, ogrodzenie panelowe</t>
  </si>
  <si>
    <t>ogrodzenie panelowe</t>
  </si>
  <si>
    <t>ogrodzenie panelowe wysokości 4 m</t>
  </si>
  <si>
    <t>syntetyczna trawa</t>
  </si>
  <si>
    <t>Konstrukcja kontenerowa, pokrycie dachowe- blacha</t>
  </si>
  <si>
    <t>Pom. w budynku SP w Piątku</t>
  </si>
  <si>
    <t>Boisko Orlik</t>
  </si>
  <si>
    <t>Bud. sanitarno- szatniowy na boisku Orlik</t>
  </si>
  <si>
    <t>Konstrukcja murowana, konstrukcja dachu drewniana pokryta dachówką bitumiczną</t>
  </si>
  <si>
    <t>Konstrukcja murowana, konstrukcja dachu - wkład słupkowo-prętowy (PAPA)</t>
  </si>
  <si>
    <t>1200 m2</t>
  </si>
  <si>
    <t>monitoring,kraty, gaśnice</t>
  </si>
  <si>
    <t>350 m2</t>
  </si>
  <si>
    <t>instalacja alarmowa, gaśnice</t>
  </si>
  <si>
    <t>Konstrukcja murowana, pokrycie dachowe - blacha</t>
  </si>
  <si>
    <t>Liczba pracowników:  1</t>
  </si>
  <si>
    <t>3 479,20 m2</t>
  </si>
  <si>
    <t>1 639,50 m2</t>
  </si>
  <si>
    <t xml:space="preserve">Środki trwałe, maszyny, urządzenia i wyposażenie </t>
  </si>
  <si>
    <t>Budynek wykazany przez UG</t>
  </si>
  <si>
    <t>Świetlica Wiejska w Goślubiu, OSP Goślub + GOK, Garaże OSP</t>
  </si>
  <si>
    <t>Budynek po Szkole Podstawowej w Górkach Pęcławskich</t>
  </si>
  <si>
    <t>ogrodzenie panelowe, stalowe drzwi z zamkiem gerda</t>
  </si>
  <si>
    <t>Konstrukcja murowana wykonana z cegły, ocieplenie styropianem, pokrycie dachowe- papa</t>
  </si>
  <si>
    <t>SUW w Pokrzywnicy</t>
  </si>
  <si>
    <t>monitoring zew. i wew., szyby antywłamaniowe na parterze, gaśnice</t>
  </si>
  <si>
    <t>kraty w oknach na parterze, gaśnice</t>
  </si>
  <si>
    <t>gaśnice</t>
  </si>
  <si>
    <t>Świetlica w Balkowie</t>
  </si>
  <si>
    <t>Liczba pracowników: 26</t>
  </si>
  <si>
    <t>Gminne Centrum Usług Wspólnych w Piątku</t>
  </si>
  <si>
    <t>2. Gminne Centrum Usług Wspólnych w Piątku</t>
  </si>
  <si>
    <t xml:space="preserve">Budynek po byłej weterynarii w Łęce </t>
  </si>
  <si>
    <t xml:space="preserve">Konstrukcja tradycyjna, blachodachówka </t>
  </si>
  <si>
    <t>Pokrzywnica świetlica wiejska +PSZOK</t>
  </si>
  <si>
    <t>Magiczny Dywan</t>
  </si>
  <si>
    <t>Projektor ViewSonic PA503X</t>
  </si>
  <si>
    <t>Magiczny dywan- interaktywna podłoga Funtronic</t>
  </si>
  <si>
    <t>Tabela nr 1</t>
  </si>
  <si>
    <t>Tabela nr 2</t>
  </si>
  <si>
    <t>Tabela nr 3</t>
  </si>
  <si>
    <t>5. Szkoła Podstawowa w Czernikowie</t>
  </si>
  <si>
    <t>6. Gminny Ośrodek Pomocy Społecznej w Piątku</t>
  </si>
  <si>
    <t>7. Gminna Biblioteka Publiczna w Piątku</t>
  </si>
  <si>
    <t>8. Gminny Ośrodek Kultury w Piątku</t>
  </si>
  <si>
    <t xml:space="preserve">Serwer do obsługi urzędu </t>
  </si>
  <si>
    <t xml:space="preserve">Nowy budynek szkoły </t>
  </si>
  <si>
    <t>398,49m2</t>
  </si>
  <si>
    <t>Konstrukcja murowana , pokrycie dachowe- blacha</t>
  </si>
  <si>
    <t xml:space="preserve">Czerników  99-120 Piątek </t>
  </si>
  <si>
    <t>Monitor AOC 21,5" VGA FullHD 1920x1080</t>
  </si>
  <si>
    <t>Mionitor AVTEK 65"</t>
  </si>
  <si>
    <t>Projektor Vivitek ultrakrótkoogniskowy</t>
  </si>
  <si>
    <t xml:space="preserve">Multibox A.700 (Consett) </t>
  </si>
  <si>
    <t xml:space="preserve">Multicolab Software - program do sterowania pracownią </t>
  </si>
  <si>
    <t>Słuchawki z mikrofonem GM K.800, 25 sztuk</t>
  </si>
  <si>
    <t xml:space="preserve">Laptop Lenowo 15,6" </t>
  </si>
  <si>
    <t xml:space="preserve">Mobilny zestaw nagłośnieniowy </t>
  </si>
  <si>
    <t>zestaw komputerowy AOCx2</t>
  </si>
  <si>
    <t>laptop LenowoT440p</t>
  </si>
  <si>
    <t>laptop Dell  E7450 i 5 x 2</t>
  </si>
  <si>
    <t>komputer Natec PC-Intel14 x14</t>
  </si>
  <si>
    <t>monitor LED-24 Lenowo L 24i15</t>
  </si>
  <si>
    <t>komputer PC-Intel-i5</t>
  </si>
  <si>
    <t>urządzenie wielofunkcyjne Epson L 3151</t>
  </si>
  <si>
    <t>urzadzenie wielofunkcyjne Epson L3060L3060x3</t>
  </si>
  <si>
    <t>drukarka Ricoh x3SP325</t>
  </si>
  <si>
    <t>drukarka  BrotherMFC</t>
  </si>
  <si>
    <t>drukarka Lexmark Ms312 dn</t>
  </si>
  <si>
    <t>projektor EpsonEB-530</t>
  </si>
  <si>
    <t>projektor VIVITEK DX881ST</t>
  </si>
  <si>
    <t xml:space="preserve">Tablica interaktywna  </t>
  </si>
  <si>
    <t xml:space="preserve">monitor interaktywny </t>
  </si>
  <si>
    <t>laptopy ASUS M509 DA 15,6 FHD Ryzren 7 2szt</t>
  </si>
  <si>
    <t>Liczba pracowników:  4</t>
  </si>
  <si>
    <t>Liczba pracowników: 24</t>
  </si>
  <si>
    <t>Komputer z systemem Windows</t>
  </si>
  <si>
    <t>Komputer Lenowo V530 - 2 sztuki</t>
  </si>
  <si>
    <t>komputer DELL V3670</t>
  </si>
  <si>
    <t>zestaw komputerowy (monitor, głosniki,komputer)</t>
  </si>
  <si>
    <t>niszczarka Fellowes</t>
  </si>
  <si>
    <t>Tenda switch, ups</t>
  </si>
  <si>
    <t>urządzenie wielofunkcyjne EPSON L4160</t>
  </si>
  <si>
    <t>serwer backup NAS</t>
  </si>
  <si>
    <t>Lenovo Deskop V530s</t>
  </si>
  <si>
    <t xml:space="preserve">mionitor Interaktywny mYBoard  65 c </t>
  </si>
  <si>
    <t>Dell Optix  3040i5</t>
  </si>
  <si>
    <t>drukarka EPSONMFPITS L 382</t>
  </si>
  <si>
    <t xml:space="preserve">drukarka Brother MFP DCP-T510 W </t>
  </si>
  <si>
    <t>drukarka Epson L 3151</t>
  </si>
  <si>
    <t xml:space="preserve"> telefon stacjonarny Panasonic KX-TG6812</t>
  </si>
  <si>
    <t>Laptop HP - 7 sztuk</t>
  </si>
  <si>
    <t>Laptop Lenowo - 15 sztuk</t>
  </si>
  <si>
    <t>Notebook Lenowo 15,6"FHD - 8 sztuk</t>
  </si>
  <si>
    <t>Laptop Asus - 13 sztuk</t>
  </si>
  <si>
    <t>Laptop ACER</t>
  </si>
  <si>
    <t xml:space="preserve">laptop HP x17szt. </t>
  </si>
  <si>
    <t xml:space="preserve">laptop DELL </t>
  </si>
  <si>
    <t>Netebok</t>
  </si>
  <si>
    <t xml:space="preserve">Tablet graficzny WACAM </t>
  </si>
  <si>
    <t>aparat fotograficzny Panasonic Lumix DC-F281</t>
  </si>
  <si>
    <t xml:space="preserve">Pokrzywnica </t>
  </si>
  <si>
    <t>Balków 47, 99-120 Piątek</t>
  </si>
  <si>
    <t>ul. Łowicka 11, 99-120 Piątek</t>
  </si>
  <si>
    <t>Świetlica wiejska w Jankowie</t>
  </si>
  <si>
    <t>Janków 2B, 99-120 Piątek</t>
  </si>
  <si>
    <t>Świetlica wiejska w Orenicach</t>
  </si>
  <si>
    <t>Orenice 9A, 99-120 Piątek</t>
  </si>
  <si>
    <t>Świetlica wiejska w Bielicach</t>
  </si>
  <si>
    <t>Bielice 21, 99-120 Piątek</t>
  </si>
  <si>
    <t>Świetlica wiejska w Piekarach</t>
  </si>
  <si>
    <t>Piekary 28, 99-120 Piątek</t>
  </si>
  <si>
    <t>Tablety M-10 + wifi</t>
  </si>
  <si>
    <t>Drukarka HP</t>
  </si>
  <si>
    <t>Komputer ASUS/ Microsoft Office 365</t>
  </si>
  <si>
    <t>monitoring wewnętrzny i zewnętrzny, krata w dzwiach sali 17, alarm w sali 17 i bibliotece szkolnej, przeciwpozarowy wyłącznik prądu, hydranty zewnętrzne i wewnętrzne, podręczny sprzęt gaśniczy, sygnał ewakuacyjny (3-krotne dzwonki), instrukcja bezpieczeństwa przeciwpożarowego.</t>
  </si>
  <si>
    <t>Hala sportowa</t>
  </si>
  <si>
    <t>Budynek szkoły i sala gimnastyczna po gimnazjum</t>
  </si>
  <si>
    <t xml:space="preserve"> Konstrukcja murowana, pokrycie dachowe - blacho-dachówka</t>
  </si>
  <si>
    <t>Kotłownia</t>
  </si>
  <si>
    <t>71,03 m2</t>
  </si>
  <si>
    <t>Konstrukcja murowana, pokrycie dachowe - papa</t>
  </si>
  <si>
    <t>Liczba pracowników: 54</t>
  </si>
  <si>
    <t>Monitor ASUS LED 24"</t>
  </si>
  <si>
    <t xml:space="preserve">Qualtec Zasilacz UPS - 3 szt. </t>
  </si>
  <si>
    <t>Dysk SSD 480 GB</t>
  </si>
  <si>
    <t>Drukarka HP LaserJet PRO M404dn</t>
  </si>
  <si>
    <t>Monitor ASUS 24"</t>
  </si>
  <si>
    <t xml:space="preserve">Pamięć RAM </t>
  </si>
  <si>
    <t>Drukarka HP LserJet PRO m404dn</t>
  </si>
  <si>
    <t>Niszczarka Wallner JP 826C</t>
  </si>
  <si>
    <t>ClassVR- wirtualne laboratorium przedmiotowe, zestaw 8 szutk ClaasVR Premium</t>
  </si>
  <si>
    <t>Urządzenie wielofunkcyjne Ricoh MP 2001</t>
  </si>
  <si>
    <t>Monitor interaktywny 65''</t>
  </si>
  <si>
    <t>drukarka EPSON ECO TANK L3151</t>
  </si>
  <si>
    <t xml:space="preserve">tablica MACH83 ceramiczna 2 szt. </t>
  </si>
  <si>
    <t>rzutnik EPSON EB-520 krótki AT 2 szt.</t>
  </si>
  <si>
    <t>drukarka 3D Maker Sketch</t>
  </si>
  <si>
    <t>Laptop Kruger&amp;Matz - 24 szt.</t>
  </si>
  <si>
    <t>Urządzenie wielofunkcyjne RICOH</t>
  </si>
  <si>
    <t>proejktor EPSON EB-XD49 3LCD/XGA/3600</t>
  </si>
  <si>
    <t xml:space="preserve">ekran ręczny na statywie </t>
  </si>
  <si>
    <t xml:space="preserve">kamera CANON XA11 + zestaw zasilający </t>
  </si>
  <si>
    <t xml:space="preserve">teleskop OPTICON AURORA </t>
  </si>
  <si>
    <t>mikroport BOYA BY WM4Pro</t>
  </si>
  <si>
    <t xml:space="preserve">laptop ACER TRAWELMATE P2TMP215-53 </t>
  </si>
  <si>
    <t xml:space="preserve">zestaw WONDER - roboty programujące - 5 szt. </t>
  </si>
  <si>
    <t>Urząd Miejski</t>
  </si>
  <si>
    <t>Budynek Urzędu Gminy - GOPS</t>
  </si>
  <si>
    <t>Budynek Urzędu Miejskiego w Piątku</t>
  </si>
  <si>
    <t>kraty w oknach, gaśnice, monitoring</t>
  </si>
  <si>
    <t>Konstrukcja murowana, pokrycie dachowe- blachodachówka</t>
  </si>
  <si>
    <t>gaśnice, monitoring</t>
  </si>
  <si>
    <t>Górki Pęcławskie 18, 99-120 Piątek</t>
  </si>
  <si>
    <t>Pokrzywnica 58B, 99-120 Piątek</t>
  </si>
  <si>
    <t>Drukarka laserowa Kyocera p. 17</t>
  </si>
  <si>
    <t>Urządzenie wielofunkcyjne Kyocera Ecosys p. 21</t>
  </si>
  <si>
    <t>Urządzenie wielofunkcyjne Ricoh MPC4503 p. 20</t>
  </si>
  <si>
    <t>1. Urząd Miejski</t>
  </si>
  <si>
    <t xml:space="preserve">Świetlica wiejska w Konarzewie  </t>
  </si>
  <si>
    <t>Konstrukcja murowana wykonana z cegły, ocieplenie styropianem, pokrycie dachowe - blachodachówka</t>
  </si>
  <si>
    <t>Liczba pracowników: 2</t>
  </si>
  <si>
    <t>Budynek mieszkalny wykonany z cegły ocieplony styropianem, pokrycie dachowe blachodachówka</t>
  </si>
  <si>
    <t>Budynek mieszkalny plus część magazynowa w Pokrzywnicy</t>
  </si>
  <si>
    <t>Pokrzywnica 58A, 99-120 Piątek</t>
  </si>
  <si>
    <t xml:space="preserve">Janków 2A, 99-120 Piątek </t>
  </si>
  <si>
    <t>Czerników, 99-120 Piątek</t>
  </si>
  <si>
    <r>
      <t xml:space="preserve">Konstrukcja murowana, pokrycie dachowe - </t>
    </r>
    <r>
      <rPr>
        <strike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papa</t>
    </r>
  </si>
  <si>
    <t xml:space="preserve">Konstrukcja murowana wykonana z cegły, docieplenie styropianem, pokrycie dachowe- blachodachówka, </t>
  </si>
  <si>
    <r>
      <t>Konstrukcja tradycyjna dach pokryty</t>
    </r>
    <r>
      <rPr>
        <strike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 blachodachówką</t>
    </r>
  </si>
  <si>
    <r>
      <t xml:space="preserve">Konstrukcja murowana wykonana z pustaka, ocieplenie styropianem, pokrycie dachowe- </t>
    </r>
    <r>
      <rPr>
        <strike/>
        <sz val="8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blachodachówka</t>
    </r>
  </si>
  <si>
    <t>Konstrukcja murowana wykonana z pustaka, ocieplenie styropianem, pokrycie dachowe- blachodachówka</t>
  </si>
  <si>
    <t>drukarkaHP laser jet pro</t>
  </si>
  <si>
    <t>urzadzenie wielofunkcyjne Xerox</t>
  </si>
  <si>
    <t>urzadzenie wileofunkcyjne</t>
  </si>
  <si>
    <t>ups</t>
  </si>
  <si>
    <t>monitor</t>
  </si>
  <si>
    <t>Monitor interaktywny InsGraf Digital 75" szt. 2</t>
  </si>
  <si>
    <t xml:space="preserve">Laptop Acer </t>
  </si>
  <si>
    <t>Tablet sztuk 10</t>
  </si>
  <si>
    <t>Laptop Acer sztuk 2</t>
  </si>
  <si>
    <t xml:space="preserve">Radioodtwarzacz </t>
  </si>
  <si>
    <t>Urządzenie wielofunkcyjne kolor Epson</t>
  </si>
  <si>
    <t>Notebook Hp</t>
  </si>
  <si>
    <t>Szkoła Podstawowa im. Orła Białego w Czernikowie</t>
  </si>
  <si>
    <t>tablet Huawei Mate Pad - 2 szt.</t>
  </si>
  <si>
    <t>zestaw komputerowy</t>
  </si>
  <si>
    <t>Konstrukcja murowana wykonanan z cegły, pokrycie dachowe - blachodachówka/papa</t>
  </si>
  <si>
    <t>OSP w Jankowie</t>
  </si>
  <si>
    <t>Konarzew 24, 99-120 Piątek</t>
  </si>
  <si>
    <t>alarm, monitoring</t>
  </si>
  <si>
    <t>2023 termomodernizacja</t>
  </si>
  <si>
    <t>alarm</t>
  </si>
  <si>
    <t>Goślub 15, 99-120 Piątek</t>
  </si>
  <si>
    <t>Goślub 17, 99-120 Piątek</t>
  </si>
  <si>
    <t>Budynek Ośrodka Zdrowia - windy</t>
  </si>
  <si>
    <t>Stacja robocza Dell - 10 szt.</t>
  </si>
  <si>
    <t>Serwer NAS</t>
  </si>
  <si>
    <t>Komputer All-in-One Dell OptiPlex 7490</t>
  </si>
  <si>
    <t>urządzenie wielofunkcyjne</t>
  </si>
  <si>
    <t>serwer: dysk</t>
  </si>
  <si>
    <t>komputer i monitor</t>
  </si>
  <si>
    <t>komputer</t>
  </si>
  <si>
    <t>drukarka</t>
  </si>
  <si>
    <t>Monitor interaktywny DIGITAL</t>
  </si>
  <si>
    <t>Laptop ACER 2 szt.</t>
  </si>
  <si>
    <t>Photon Laboratorium Przyszłości - zestaw PRO</t>
  </si>
  <si>
    <t xml:space="preserve">Drukarka 3D </t>
  </si>
  <si>
    <t>Monitor Digital Singnage iiyama ProLite LH7575UHS -B1AG 75 cali</t>
  </si>
  <si>
    <t>Interaktywny monitor dotykowy iiyma 86 cali - 3 szt.</t>
  </si>
  <si>
    <t xml:space="preserve">Niszczarka OPUS TS 2215CD </t>
  </si>
  <si>
    <t xml:space="preserve">Urządzenie wielofunkcyjne OKI MC 883 </t>
  </si>
  <si>
    <t>Urządzenie wielofunkcyjne Brother MFC-L6900DW</t>
  </si>
  <si>
    <t>Urządzenie wielofunkcyjne Brother DCP - 1622</t>
  </si>
  <si>
    <t>Interaktywny monitor dotykowy iiyma 86 ProLite TE 8614MIS-B1AG 86 cali 4K, Android 13 - 2 szt.</t>
  </si>
  <si>
    <t>Monitor LCD Philips 23,6" LED - 2 sztuki</t>
  </si>
  <si>
    <t>Aparat fotograficzny Canon Power</t>
  </si>
  <si>
    <t>Mikroport Saramonic Blink 500 B1</t>
  </si>
  <si>
    <t>Teleskop Celestron Travel Scope 70 mm</t>
  </si>
  <si>
    <t>Laptop Acer Chromebook 314 - C933T</t>
  </si>
  <si>
    <t>Tablet Samsung Galaxy TAB A8 SM - 8 sztuk</t>
  </si>
  <si>
    <t>Laptop Lenovo L15G1 - 4 sztuki</t>
  </si>
  <si>
    <t xml:space="preserve">Tablet </t>
  </si>
  <si>
    <t xml:space="preserve">Tablet Lenovo </t>
  </si>
  <si>
    <t>Tablet Lenovo M10 - 2 szt.</t>
  </si>
  <si>
    <t xml:space="preserve">Dywan interaktywny </t>
  </si>
  <si>
    <t xml:space="preserve">11685,00zł. </t>
  </si>
  <si>
    <t xml:space="preserve">Epson EcoTank L14150 Copy PrintScan </t>
  </si>
  <si>
    <t>Oczyszczalnia ścieków  w Goślubiu</t>
  </si>
  <si>
    <t>ul .Pokrzywna 11,99-120 Piątke</t>
  </si>
  <si>
    <t xml:space="preserve">Budynek wielorodzinny </t>
  </si>
  <si>
    <t xml:space="preserve">Skaner Epson </t>
  </si>
  <si>
    <t xml:space="preserve">Komputer Optiplex 4 sztuki </t>
  </si>
  <si>
    <t xml:space="preserve">Drukarka laserowa Kyocera </t>
  </si>
  <si>
    <t xml:space="preserve"> Laptop Dell Latitude</t>
  </si>
  <si>
    <t xml:space="preserve">Notebook Lenovo 2 szt </t>
  </si>
  <si>
    <t>Tablet Samsung Galaxy 2 szt</t>
  </si>
  <si>
    <t>Tabela nr 4</t>
  </si>
  <si>
    <t>Dane pojazdów</t>
  </si>
  <si>
    <t>Marka</t>
  </si>
  <si>
    <t>Typ, model</t>
  </si>
  <si>
    <t>Nr podw./ nadw.</t>
  </si>
  <si>
    <t>Nr rej.</t>
  </si>
  <si>
    <t>Rodzaj pojazdu</t>
  </si>
  <si>
    <t>Poj.</t>
  </si>
  <si>
    <t>Ilość miejsc / ładowność</t>
  </si>
  <si>
    <t>Rok prod.</t>
  </si>
  <si>
    <t xml:space="preserve">Okres ubezpieczenia OC i NW </t>
  </si>
  <si>
    <t xml:space="preserve">Okres ubezpieczenia AC i KR </t>
  </si>
  <si>
    <t>wartość</t>
  </si>
  <si>
    <t>Od</t>
  </si>
  <si>
    <t>Do</t>
  </si>
  <si>
    <t>JELCZ</t>
  </si>
  <si>
    <t>005</t>
  </si>
  <si>
    <t>ELE C076</t>
  </si>
  <si>
    <t>SPECJALNY</t>
  </si>
  <si>
    <t>3/6000</t>
  </si>
  <si>
    <t>x</t>
  </si>
  <si>
    <t>STAR</t>
  </si>
  <si>
    <t>05796</t>
  </si>
  <si>
    <t>ELE 91G6</t>
  </si>
  <si>
    <t>2/6000</t>
  </si>
  <si>
    <t>OSP Piątek</t>
  </si>
  <si>
    <t>LUBLIN</t>
  </si>
  <si>
    <t>3N</t>
  </si>
  <si>
    <t>SUL35243730073227</t>
  </si>
  <si>
    <t>ELE K876</t>
  </si>
  <si>
    <t>3/950</t>
  </si>
  <si>
    <t>VOLVO</t>
  </si>
  <si>
    <t>FL 4XR2</t>
  </si>
  <si>
    <t>YV2TBL0AX9B535295</t>
  </si>
  <si>
    <t>ELE 95HU</t>
  </si>
  <si>
    <t>2/4650</t>
  </si>
  <si>
    <t>ELE 02JW</t>
  </si>
  <si>
    <t>2/9450</t>
  </si>
  <si>
    <t>ELE 03JW</t>
  </si>
  <si>
    <t>2/6750</t>
  </si>
  <si>
    <t>PRZYCZEPA W.N.P.M. SUSKI</t>
  </si>
  <si>
    <t>SU9075CU110GK1312</t>
  </si>
  <si>
    <t>ELE 71UN</t>
  </si>
  <si>
    <t>-</t>
  </si>
  <si>
    <t>Gmina Piątek</t>
  </si>
  <si>
    <t>IVECO</t>
  </si>
  <si>
    <t>100E18</t>
  </si>
  <si>
    <t>ZCFA1AD0002217324</t>
  </si>
  <si>
    <t>ELE 74XE</t>
  </si>
  <si>
    <t>JUSAM</t>
  </si>
  <si>
    <t>ZCFC3335B8J5223674</t>
  </si>
  <si>
    <t>ELE 20C2</t>
  </si>
  <si>
    <t>ciężarowy</t>
  </si>
  <si>
    <t>FUSO</t>
  </si>
  <si>
    <t>CANTER</t>
  </si>
  <si>
    <t>TYBFGB71GLDC10848</t>
  </si>
  <si>
    <t>ELE 9EK9</t>
  </si>
  <si>
    <t>FLD3C</t>
  </si>
  <si>
    <t>YV2T0Y1B4PZ144416</t>
  </si>
  <si>
    <t>ELE 7FH3</t>
  </si>
  <si>
    <t>Pasywny budynek przedszkola w Piątku</t>
  </si>
  <si>
    <t xml:space="preserve">ogrodzenie panelowe, rolety zewnętrznena oknach, monitoring </t>
  </si>
  <si>
    <t>Konstrukcja murowana, docieplenie styropianem, pokrycie dachowe papa.</t>
  </si>
  <si>
    <t>ul. Błonie 1, 99-120 Piątek</t>
  </si>
  <si>
    <t>kopiarka Ricoh MP C 4504</t>
  </si>
  <si>
    <t>Serwer Dell R750</t>
  </si>
  <si>
    <t>komputer Dell Vostro 3710</t>
  </si>
  <si>
    <t>Urządzenie wielofunkcyjne Ricoh</t>
  </si>
  <si>
    <t>Komputer Dell Vostro 3020</t>
  </si>
  <si>
    <t>2 monitory Acer LCD 27"</t>
  </si>
  <si>
    <t>Niszczerka</t>
  </si>
  <si>
    <t>Komputer Dell</t>
  </si>
  <si>
    <t>Tabela nr 5</t>
  </si>
  <si>
    <t>Informacje o szkodach w ostatnich latach</t>
  </si>
  <si>
    <t>Rok</t>
  </si>
  <si>
    <t>Suma wypłaconych odszkodowań</t>
  </si>
  <si>
    <t>Jednostka / opis szkód</t>
  </si>
  <si>
    <t>ALL - silny wiatr</t>
  </si>
  <si>
    <t>ALL - uderzenie pojazdu</t>
  </si>
  <si>
    <t>Data szkody</t>
  </si>
  <si>
    <t>Ubezpieczający</t>
  </si>
  <si>
    <t>Ubezpieczyciel</t>
  </si>
  <si>
    <t>TUW TUW</t>
  </si>
  <si>
    <t>OC za drogi</t>
  </si>
  <si>
    <t>ALL - pożar</t>
  </si>
  <si>
    <t>ALL - deszcz nawalny</t>
  </si>
  <si>
    <t xml:space="preserve">28.12.2025 28.12.2026 28.12.2027 </t>
  </si>
  <si>
    <t>05.02.2026 05.02.2027 05.02.2028</t>
  </si>
  <si>
    <t>14.02.2026 14.02.2027 14.02.2028</t>
  </si>
  <si>
    <t>09.12.2025 09.12.2026 09.12.2024</t>
  </si>
  <si>
    <t>25.06.2025 25.06.2026 25.06.2027</t>
  </si>
  <si>
    <t>02.09.2025 02.09.2026 02.09.2027</t>
  </si>
  <si>
    <t>06.02.2026 06.02.2027 06.02.2028</t>
  </si>
  <si>
    <t>28.04.2026 28.04.2027 28.04.2028</t>
  </si>
  <si>
    <t>27.04.2027 27.04.2028 27.04.2029</t>
  </si>
  <si>
    <t>16.11.2025 16.11.2026 16.11.2027</t>
  </si>
  <si>
    <t>15.11.2026 15.11.2027 15.11.2028</t>
  </si>
  <si>
    <t>27.12.2026 27.12.2027 27.12.2028</t>
  </si>
  <si>
    <t>04.02.2027 04.02.2028 04.02.2029</t>
  </si>
  <si>
    <t>13.02.2027 13.02.2028 13.02.2029</t>
  </si>
  <si>
    <t>08.12.2026 08.12.2027 08.12.2028</t>
  </si>
  <si>
    <t>24.06.2026 24.06.2027 24.06.2028</t>
  </si>
  <si>
    <t>01.09.2026 01.09.2027 01.09.2028</t>
  </si>
  <si>
    <t>05.02.2027 05.02.2028 05.02.2029</t>
  </si>
  <si>
    <t>29.04.2026 29.04.2027 29.04.2028</t>
  </si>
  <si>
    <t>28.04.2027 28.04.2028 28.04.2029</t>
  </si>
  <si>
    <t>Panele fotowoltaiczne na budynkach Gminy</t>
  </si>
  <si>
    <t xml:space="preserve">Konstrukcja murowana wykonana z cegły, docieplenie styropianem, pokrycie dachowe- blachodachówka, papa, </t>
  </si>
  <si>
    <t xml:space="preserve">Świetlica Balków, Bielice, Janków, Konarzew, Orenice, Pokrzywnica, </t>
  </si>
  <si>
    <t xml:space="preserve"> Sposób obliczenia wartości odtworzeniowej = budynki administracyjne, szkolne, mieszkalne,  hale sportowe, świetlice, remizy OSP - 5 000 zł,   budynki gospodarcze - 2 500 zł</t>
  </si>
  <si>
    <t>wartość odtworzeniowa</t>
  </si>
  <si>
    <t>16.05.2026 16.05.2027 16.05.2028</t>
  </si>
  <si>
    <t>15.05.2027 15.05.2028 15.05.2029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</si>
</sst>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#,##0.00\ _z_ł"/>
  </numFmts>
  <fonts count="35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i/>
      <u/>
      <sz val="10"/>
      <name val="Verdana"/>
      <family val="2"/>
      <charset val="238"/>
    </font>
    <font>
      <b/>
      <u/>
      <sz val="10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9"/>
      <name val="Verdana"/>
      <family val="2"/>
      <charset val="238"/>
    </font>
    <font>
      <b/>
      <sz val="9"/>
      <color indexed="9"/>
      <name val="Verdana"/>
      <family val="2"/>
      <charset val="238"/>
    </font>
    <font>
      <sz val="10"/>
      <color indexed="9"/>
      <name val="Verdana"/>
      <family val="2"/>
      <charset val="238"/>
    </font>
    <font>
      <i/>
      <sz val="10"/>
      <color indexed="9"/>
      <name val="Verdana"/>
      <family val="2"/>
      <charset val="238"/>
    </font>
    <font>
      <sz val="10"/>
      <name val="Arial CE"/>
      <charset val="238"/>
    </font>
    <font>
      <sz val="9"/>
      <name val="Verdana"/>
      <family val="2"/>
      <charset val="238"/>
    </font>
    <font>
      <b/>
      <sz val="10"/>
      <color theme="0"/>
      <name val="Verdana"/>
      <family val="2"/>
      <charset val="238"/>
    </font>
    <font>
      <b/>
      <sz val="10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b/>
      <i/>
      <u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u/>
      <sz val="10"/>
      <color indexed="8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strike/>
      <sz val="10"/>
      <name val="Arial"/>
      <family val="2"/>
      <charset val="238"/>
    </font>
    <font>
      <strike/>
      <sz val="8"/>
      <name val="Arial"/>
      <family val="2"/>
      <charset val="238"/>
    </font>
    <font>
      <b/>
      <i/>
      <u/>
      <sz val="11"/>
      <name val="Verdana"/>
      <family val="2"/>
      <charset val="238"/>
    </font>
    <font>
      <b/>
      <sz val="13"/>
      <color indexed="9"/>
      <name val="Verdana"/>
      <family val="2"/>
      <charset val="238"/>
    </font>
    <font>
      <b/>
      <i/>
      <sz val="10"/>
      <color indexed="9"/>
      <name val="Verdana"/>
      <family val="2"/>
      <charset val="238"/>
    </font>
    <font>
      <b/>
      <i/>
      <sz val="10"/>
      <color theme="0"/>
      <name val="Verdana"/>
      <family val="2"/>
      <charset val="238"/>
    </font>
    <font>
      <b/>
      <i/>
      <sz val="10"/>
      <name val="Arial"/>
      <family val="2"/>
      <charset val="238"/>
    </font>
    <font>
      <b/>
      <i/>
      <sz val="8"/>
      <name val="Arial"/>
      <family val="2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9216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6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3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4" fontId="3" fillId="0" borderId="0" xfId="0" applyNumberFormat="1" applyFont="1"/>
    <xf numFmtId="164" fontId="3" fillId="0" borderId="0" xfId="0" applyNumberFormat="1" applyFont="1"/>
    <xf numFmtId="164" fontId="8" fillId="4" borderId="1" xfId="0" applyNumberFormat="1" applyFont="1" applyFill="1" applyBorder="1" applyAlignment="1">
      <alignment horizontal="right" vertical="center" wrapText="1"/>
    </xf>
    <xf numFmtId="0" fontId="11" fillId="4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44" fontId="15" fillId="6" borderId="1" xfId="0" applyNumberFormat="1" applyFont="1" applyFill="1" applyBorder="1" applyAlignment="1">
      <alignment horizontal="center" vertical="center" wrapText="1"/>
    </xf>
    <xf numFmtId="44" fontId="15" fillId="6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/>
    <xf numFmtId="44" fontId="15" fillId="6" borderId="1" xfId="0" applyNumberFormat="1" applyFont="1" applyFill="1" applyBorder="1" applyAlignment="1">
      <alignment vertical="center"/>
    </xf>
    <xf numFmtId="0" fontId="1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/>
    <xf numFmtId="164" fontId="7" fillId="5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4" fontId="20" fillId="0" borderId="0" xfId="0" applyNumberFormat="1" applyFont="1" applyAlignment="1">
      <alignment horizontal="right"/>
    </xf>
    <xf numFmtId="0" fontId="21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left" vertical="center" wrapText="1"/>
    </xf>
    <xf numFmtId="164" fontId="21" fillId="4" borderId="1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" fontId="1" fillId="0" borderId="0" xfId="0" applyNumberFormat="1" applyFont="1"/>
    <xf numFmtId="0" fontId="7" fillId="0" borderId="0" xfId="0" applyFont="1"/>
    <xf numFmtId="165" fontId="1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164" fontId="21" fillId="0" borderId="0" xfId="0" applyNumberFormat="1" applyFont="1" applyAlignment="1">
      <alignment horizontal="right" vertical="center" wrapText="1"/>
    </xf>
    <xf numFmtId="16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21" fillId="4" borderId="1" xfId="0" applyFont="1" applyFill="1" applyBorder="1" applyAlignment="1">
      <alignment horizontal="right" vertical="center" wrapText="1"/>
    </xf>
    <xf numFmtId="0" fontId="21" fillId="0" borderId="0" xfId="0" applyFont="1" applyAlignment="1">
      <alignment horizontal="right" vertical="center" wrapText="1"/>
    </xf>
    <xf numFmtId="164" fontId="1" fillId="5" borderId="1" xfId="0" applyNumberFormat="1" applyFont="1" applyFill="1" applyBorder="1" applyAlignment="1">
      <alignment vertical="center" wrapText="1"/>
    </xf>
    <xf numFmtId="164" fontId="0" fillId="0" borderId="8" xfId="0" applyNumberForma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1" fillId="0" borderId="0" xfId="0" applyNumberFormat="1" applyFont="1"/>
    <xf numFmtId="0" fontId="12" fillId="0" borderId="0" xfId="0" applyFont="1" applyAlignment="1">
      <alignment horizontal="center" textRotation="18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64" fontId="3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19" fillId="0" borderId="1" xfId="0" applyFont="1" applyBorder="1" applyAlignment="1">
      <alignment horizontal="left" vertical="center" wrapText="1"/>
    </xf>
    <xf numFmtId="44" fontId="1" fillId="0" borderId="1" xfId="0" applyNumberFormat="1" applyFont="1" applyBorder="1" applyAlignment="1">
      <alignment horizontal="center" vertical="center"/>
    </xf>
    <xf numFmtId="44" fontId="14" fillId="4" borderId="1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18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1" fillId="0" borderId="17" xfId="0" applyFont="1" applyBorder="1" applyAlignment="1">
      <alignment horizontal="right" vertical="center" wrapText="1"/>
    </xf>
    <xf numFmtId="0" fontId="1" fillId="5" borderId="1" xfId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1" fillId="5" borderId="1" xfId="1" applyFill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164" fontId="1" fillId="5" borderId="1" xfId="1" applyNumberFormat="1" applyFill="1" applyBorder="1" applyAlignment="1">
      <alignment vertical="center" wrapText="1"/>
    </xf>
    <xf numFmtId="0" fontId="1" fillId="5" borderId="9" xfId="1" applyFill="1" applyBorder="1" applyAlignment="1">
      <alignment vertical="center" wrapText="1"/>
    </xf>
    <xf numFmtId="164" fontId="1" fillId="5" borderId="1" xfId="0" applyNumberFormat="1" applyFont="1" applyFill="1" applyBorder="1" applyAlignment="1">
      <alignment horizontal="right" vertical="center" wrapText="1"/>
    </xf>
    <xf numFmtId="0" fontId="1" fillId="5" borderId="3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horizontal="right" vertical="center" wrapText="1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right" vertical="center" wrapText="1"/>
    </xf>
    <xf numFmtId="0" fontId="1" fillId="5" borderId="5" xfId="0" applyFont="1" applyFill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164" fontId="1" fillId="0" borderId="2" xfId="0" applyNumberFormat="1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164" fontId="21" fillId="7" borderId="1" xfId="0" applyNumberFormat="1" applyFont="1" applyFill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5" borderId="3" xfId="0" applyFill="1" applyBorder="1" applyAlignment="1">
      <alignment vertical="center" wrapText="1"/>
    </xf>
    <xf numFmtId="164" fontId="0" fillId="5" borderId="3" xfId="0" applyNumberFormat="1" applyFill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44" fontId="1" fillId="0" borderId="1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8" fontId="0" fillId="0" borderId="1" xfId="0" applyNumberFormat="1" applyBorder="1" applyAlignment="1">
      <alignment vertical="center"/>
    </xf>
    <xf numFmtId="4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right" vertical="center" wrapText="1"/>
    </xf>
    <xf numFmtId="164" fontId="1" fillId="0" borderId="3" xfId="0" applyNumberFormat="1" applyFont="1" applyBorder="1" applyAlignment="1">
      <alignment horizontal="right" vertical="center" wrapText="1"/>
    </xf>
    <xf numFmtId="0" fontId="0" fillId="5" borderId="1" xfId="0" applyFill="1" applyBorder="1" applyAlignment="1">
      <alignment vertical="center" wrapText="1"/>
    </xf>
    <xf numFmtId="164" fontId="0" fillId="0" borderId="3" xfId="0" applyNumberFormat="1" applyBorder="1" applyAlignment="1">
      <alignment vertical="center" wrapText="1"/>
    </xf>
    <xf numFmtId="164" fontId="0" fillId="5" borderId="1" xfId="0" applyNumberFormat="1" applyFill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0" fontId="23" fillId="0" borderId="1" xfId="0" applyFont="1" applyBorder="1" applyAlignment="1">
      <alignment vertical="center" wrapText="1"/>
    </xf>
    <xf numFmtId="4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" fillId="8" borderId="0" xfId="0" applyFont="1" applyFill="1" applyAlignment="1">
      <alignment horizontal="left" vertical="center"/>
    </xf>
    <xf numFmtId="0" fontId="3" fillId="8" borderId="0" xfId="0" applyFont="1" applyFill="1" applyAlignment="1">
      <alignment vertical="center"/>
    </xf>
    <xf numFmtId="0" fontId="3" fillId="8" borderId="0" xfId="0" applyFont="1" applyFill="1" applyAlignment="1">
      <alignment vertical="center" wrapText="1"/>
    </xf>
    <xf numFmtId="0" fontId="3" fillId="8" borderId="0" xfId="0" applyFont="1" applyFill="1" applyAlignment="1">
      <alignment horizontal="center" vertical="center"/>
    </xf>
    <xf numFmtId="44" fontId="3" fillId="8" borderId="0" xfId="0" applyNumberFormat="1" applyFont="1" applyFill="1" applyAlignment="1">
      <alignment vertical="center"/>
    </xf>
    <xf numFmtId="0" fontId="27" fillId="8" borderId="0" xfId="0" applyFont="1" applyFill="1" applyAlignment="1">
      <alignment horizontal="right" vertical="center"/>
    </xf>
    <xf numFmtId="0" fontId="2" fillId="8" borderId="1" xfId="0" applyFont="1" applyFill="1" applyBorder="1" applyAlignment="1">
      <alignment horizontal="center" vertical="center" wrapText="1"/>
    </xf>
    <xf numFmtId="44" fontId="2" fillId="8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4" fontId="3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4" fontId="1" fillId="0" borderId="1" xfId="0" applyNumberFormat="1" applyFont="1" applyBorder="1" applyAlignment="1">
      <alignment horizontal="center" vertical="center" wrapText="1"/>
    </xf>
    <xf numFmtId="44" fontId="3" fillId="0" borderId="0" xfId="0" applyNumberFormat="1" applyFont="1" applyAlignment="1">
      <alignment vertical="center"/>
    </xf>
    <xf numFmtId="0" fontId="1" fillId="0" borderId="1" xfId="0" applyFont="1" applyBorder="1" applyAlignment="1">
      <alignment wrapText="1"/>
    </xf>
    <xf numFmtId="0" fontId="13" fillId="0" borderId="0" xfId="0" applyFont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center" wrapText="1"/>
    </xf>
    <xf numFmtId="44" fontId="1" fillId="0" borderId="1" xfId="0" applyNumberFormat="1" applyFont="1" applyBorder="1" applyAlignment="1">
      <alignment horizontal="right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0" xfId="1"/>
    <xf numFmtId="0" fontId="3" fillId="0" borderId="0" xfId="1" applyFont="1"/>
    <xf numFmtId="0" fontId="8" fillId="4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right" wrapText="1"/>
    </xf>
    <xf numFmtId="0" fontId="2" fillId="0" borderId="0" xfId="1" applyFont="1" applyAlignment="1">
      <alignment horizontal="center"/>
    </xf>
    <xf numFmtId="44" fontId="8" fillId="4" borderId="1" xfId="1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4" fontId="3" fillId="0" borderId="0" xfId="1" applyNumberFormat="1" applyFont="1" applyAlignment="1">
      <alignment horizontal="center" vertical="center" wrapText="1"/>
    </xf>
    <xf numFmtId="2" fontId="3" fillId="0" borderId="0" xfId="1" applyNumberFormat="1" applyFont="1" applyAlignment="1">
      <alignment vertical="center" wrapText="1"/>
    </xf>
    <xf numFmtId="0" fontId="32" fillId="0" borderId="0" xfId="1" applyFont="1" applyAlignment="1">
      <alignment horizontal="right" textRotation="91" wrapText="1"/>
    </xf>
    <xf numFmtId="0" fontId="33" fillId="0" borderId="0" xfId="1" applyFont="1"/>
    <xf numFmtId="0" fontId="34" fillId="0" borderId="0" xfId="1" applyFont="1"/>
    <xf numFmtId="0" fontId="3" fillId="0" borderId="1" xfId="1" applyFont="1" applyBorder="1" applyAlignment="1">
      <alignment horizontal="center" vertical="center" wrapText="1"/>
    </xf>
    <xf numFmtId="14" fontId="3" fillId="0" borderId="1" xfId="1" applyNumberFormat="1" applyFont="1" applyBorder="1" applyAlignment="1">
      <alignment horizontal="center" vertical="center" wrapText="1"/>
    </xf>
    <xf numFmtId="44" fontId="3" fillId="0" borderId="1" xfId="1" applyNumberFormat="1" applyFont="1" applyBorder="1" applyAlignment="1">
      <alignment horizontal="center" vertical="center" wrapText="1"/>
    </xf>
    <xf numFmtId="164" fontId="21" fillId="4" borderId="3" xfId="0" applyNumberFormat="1" applyFont="1" applyFill="1" applyBorder="1" applyAlignment="1">
      <alignment horizontal="right" vertical="center" wrapText="1"/>
    </xf>
    <xf numFmtId="164" fontId="21" fillId="4" borderId="2" xfId="0" applyNumberFormat="1" applyFont="1" applyFill="1" applyBorder="1" applyAlignment="1">
      <alignment horizontal="right" vertical="center" wrapText="1"/>
    </xf>
    <xf numFmtId="8" fontId="1" fillId="0" borderId="1" xfId="0" applyNumberFormat="1" applyFont="1" applyBorder="1"/>
    <xf numFmtId="0" fontId="13" fillId="0" borderId="0" xfId="0" quotePrefix="1" applyFont="1" applyAlignment="1">
      <alignment vertical="center" wrapText="1"/>
    </xf>
    <xf numFmtId="0" fontId="1" fillId="0" borderId="0" xfId="0" applyFont="1" applyAlignment="1">
      <alignment horizontal="center" textRotation="180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8" fillId="4" borderId="5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center" textRotation="180"/>
    </xf>
    <xf numFmtId="0" fontId="21" fillId="4" borderId="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21" fillId="4" borderId="16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left" vertical="center" wrapText="1"/>
    </xf>
    <xf numFmtId="0" fontId="17" fillId="5" borderId="4" xfId="0" applyFont="1" applyFill="1" applyBorder="1" applyAlignment="1">
      <alignment horizontal="left" vertical="center" wrapText="1"/>
    </xf>
    <xf numFmtId="0" fontId="17" fillId="5" borderId="6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10" xfId="0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3" borderId="13" xfId="0" applyFont="1" applyFill="1" applyBorder="1" applyAlignment="1">
      <alignment horizontal="left" vertical="center" wrapText="1"/>
    </xf>
    <xf numFmtId="0" fontId="17" fillId="3" borderId="15" xfId="0" applyFont="1" applyFill="1" applyBorder="1" applyAlignment="1">
      <alignment horizontal="left" vertical="center" wrapText="1"/>
    </xf>
    <xf numFmtId="0" fontId="17" fillId="3" borderId="14" xfId="0" applyFont="1" applyFill="1" applyBorder="1" applyAlignment="1">
      <alignment horizontal="left" vertical="center" wrapText="1"/>
    </xf>
    <xf numFmtId="0" fontId="17" fillId="3" borderId="18" xfId="0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left" vertical="center" wrapText="1"/>
    </xf>
    <xf numFmtId="0" fontId="17" fillId="3" borderId="20" xfId="0" applyFont="1" applyFill="1" applyBorder="1" applyAlignment="1">
      <alignment horizontal="left" vertical="center" wrapText="1"/>
    </xf>
    <xf numFmtId="0" fontId="21" fillId="4" borderId="5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textRotation="180"/>
    </xf>
    <xf numFmtId="0" fontId="30" fillId="4" borderId="1" xfId="0" applyFont="1" applyFill="1" applyBorder="1" applyAlignment="1">
      <alignment horizontal="left" vertical="center"/>
    </xf>
    <xf numFmtId="0" fontId="28" fillId="4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0" borderId="5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31" fillId="0" borderId="0" xfId="1" applyFont="1" applyAlignment="1">
      <alignment horizontal="right" textRotation="91" wrapText="1"/>
    </xf>
    <xf numFmtId="0" fontId="32" fillId="0" borderId="0" xfId="1" applyFont="1" applyAlignment="1">
      <alignment horizontal="right" textRotation="91" wrapText="1"/>
    </xf>
    <xf numFmtId="0" fontId="2" fillId="0" borderId="3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N81"/>
  <sheetViews>
    <sheetView topLeftCell="B1" zoomScaleNormal="100" zoomScaleSheetLayoutView="100" workbookViewId="0">
      <selection activeCell="F46" sqref="F46"/>
    </sheetView>
  </sheetViews>
  <sheetFormatPr defaultRowHeight="12.75"/>
  <cols>
    <col min="1" max="1" width="4.5703125" style="2" customWidth="1"/>
    <col min="2" max="2" width="3.85546875" style="1" bestFit="1" customWidth="1"/>
    <col min="3" max="3" width="31.85546875" style="59" customWidth="1"/>
    <col min="4" max="4" width="14.85546875" style="54" customWidth="1"/>
    <col min="5" max="5" width="21" style="60" customWidth="1"/>
    <col min="6" max="6" width="21.140625" style="60" customWidth="1"/>
    <col min="7" max="7" width="19.5703125" style="60" customWidth="1"/>
    <col min="8" max="8" width="32.7109375" style="1" customWidth="1"/>
    <col min="9" max="9" width="36.42578125" style="62" customWidth="1"/>
    <col min="10" max="10" width="36.5703125" style="69" customWidth="1"/>
    <col min="11" max="11" width="13.5703125" style="2" bestFit="1" customWidth="1"/>
    <col min="12" max="12" width="9.140625" style="2"/>
    <col min="13" max="13" width="16.85546875" style="2" bestFit="1" customWidth="1"/>
    <col min="14" max="14" width="15.7109375" style="2" bestFit="1" customWidth="1"/>
    <col min="15" max="16384" width="9.140625" style="2"/>
  </cols>
  <sheetData>
    <row r="1" spans="2:12">
      <c r="I1" s="189" t="s">
        <v>92</v>
      </c>
      <c r="J1" s="189"/>
    </row>
    <row r="2" spans="2:12">
      <c r="I2" s="189" t="s">
        <v>18</v>
      </c>
      <c r="J2" s="189"/>
    </row>
    <row r="3" spans="2:12" ht="190.5" customHeight="1">
      <c r="B3" s="154"/>
      <c r="C3" s="154"/>
      <c r="D3" s="154"/>
      <c r="E3" s="154"/>
      <c r="F3" s="180" t="s">
        <v>400</v>
      </c>
      <c r="G3" s="154"/>
      <c r="H3" s="154"/>
      <c r="I3" s="154"/>
      <c r="J3" s="154"/>
      <c r="K3" s="154"/>
      <c r="L3" s="154"/>
    </row>
    <row r="4" spans="2:12" ht="66.75" customHeight="1">
      <c r="B4" s="26" t="s">
        <v>0</v>
      </c>
      <c r="C4" s="26" t="s">
        <v>11</v>
      </c>
      <c r="D4" s="26" t="s">
        <v>1</v>
      </c>
      <c r="E4" s="8" t="s">
        <v>9</v>
      </c>
      <c r="F4" s="8" t="s">
        <v>401</v>
      </c>
      <c r="G4" s="8" t="s">
        <v>15</v>
      </c>
      <c r="H4" s="18" t="s">
        <v>17</v>
      </c>
      <c r="I4" s="18" t="s">
        <v>16</v>
      </c>
      <c r="J4" s="18" t="s">
        <v>6</v>
      </c>
    </row>
    <row r="5" spans="2:12" ht="31.5" customHeight="1">
      <c r="B5" s="20" t="s">
        <v>8</v>
      </c>
      <c r="C5" s="182" t="s">
        <v>201</v>
      </c>
      <c r="D5" s="183"/>
      <c r="E5" s="183"/>
      <c r="F5" s="183"/>
      <c r="G5" s="183"/>
      <c r="H5" s="184"/>
      <c r="I5" s="61"/>
      <c r="J5" s="66" t="s">
        <v>83</v>
      </c>
      <c r="K5" s="23"/>
    </row>
    <row r="6" spans="2:12" s="27" customFormat="1" ht="45.75" customHeight="1">
      <c r="B6" s="99">
        <v>1</v>
      </c>
      <c r="C6" s="127" t="s">
        <v>203</v>
      </c>
      <c r="D6" s="99">
        <v>1994</v>
      </c>
      <c r="E6" s="128"/>
      <c r="F6" s="128">
        <v>3575000</v>
      </c>
      <c r="G6" s="94">
        <v>715</v>
      </c>
      <c r="H6" s="57" t="s">
        <v>79</v>
      </c>
      <c r="I6" s="57" t="s">
        <v>51</v>
      </c>
      <c r="J6" s="67" t="s">
        <v>45</v>
      </c>
    </row>
    <row r="7" spans="2:12" s="27" customFormat="1" ht="43.5" customHeight="1">
      <c r="B7" s="99">
        <v>2</v>
      </c>
      <c r="C7" s="127" t="s">
        <v>202</v>
      </c>
      <c r="D7" s="99">
        <v>1942</v>
      </c>
      <c r="E7" s="128">
        <v>111625</v>
      </c>
      <c r="F7" s="128"/>
      <c r="G7" s="94"/>
      <c r="H7" s="67" t="s">
        <v>204</v>
      </c>
      <c r="I7" s="57" t="s">
        <v>52</v>
      </c>
      <c r="J7" s="67" t="s">
        <v>40</v>
      </c>
    </row>
    <row r="8" spans="2:12" s="27" customFormat="1" ht="31.5" customHeight="1">
      <c r="B8" s="99">
        <v>3</v>
      </c>
      <c r="C8" s="127" t="s">
        <v>43</v>
      </c>
      <c r="D8" s="99">
        <v>1982</v>
      </c>
      <c r="E8" s="128">
        <v>194678.6</v>
      </c>
      <c r="F8" s="128"/>
      <c r="G8" s="94"/>
      <c r="H8" s="57" t="s">
        <v>80</v>
      </c>
      <c r="I8" s="57" t="s">
        <v>53</v>
      </c>
      <c r="J8" s="67" t="s">
        <v>46</v>
      </c>
    </row>
    <row r="9" spans="2:12" s="27" customFormat="1" ht="31.5" customHeight="1">
      <c r="B9" s="99">
        <v>4</v>
      </c>
      <c r="C9" s="127" t="s">
        <v>249</v>
      </c>
      <c r="D9" s="99">
        <v>2022</v>
      </c>
      <c r="E9" s="128">
        <v>143198.24</v>
      </c>
      <c r="F9" s="128"/>
      <c r="G9" s="94"/>
      <c r="H9" s="57"/>
      <c r="I9" s="57"/>
      <c r="J9" s="67"/>
    </row>
    <row r="10" spans="2:12" s="27" customFormat="1" ht="31.5" customHeight="1">
      <c r="B10" s="99">
        <v>5</v>
      </c>
      <c r="C10" s="127" t="s">
        <v>44</v>
      </c>
      <c r="D10" s="99"/>
      <c r="E10" s="128">
        <v>54089.73</v>
      </c>
      <c r="F10" s="128"/>
      <c r="G10" s="94"/>
      <c r="H10" s="94" t="s">
        <v>81</v>
      </c>
      <c r="I10" s="57" t="s">
        <v>205</v>
      </c>
      <c r="J10" s="129" t="s">
        <v>248</v>
      </c>
    </row>
    <row r="11" spans="2:12" s="27" customFormat="1" ht="31.5" customHeight="1">
      <c r="B11" s="99">
        <v>6</v>
      </c>
      <c r="C11" s="127" t="s">
        <v>75</v>
      </c>
      <c r="D11" s="99"/>
      <c r="E11" s="128">
        <v>332832</v>
      </c>
      <c r="F11" s="128"/>
      <c r="G11" s="94"/>
      <c r="H11" s="94" t="s">
        <v>206</v>
      </c>
      <c r="I11" s="57" t="s">
        <v>221</v>
      </c>
      <c r="J11" s="67" t="s">
        <v>207</v>
      </c>
    </row>
    <row r="12" spans="2:12" s="27" customFormat="1" ht="31.5" customHeight="1">
      <c r="B12" s="99">
        <v>7</v>
      </c>
      <c r="C12" s="127" t="s">
        <v>74</v>
      </c>
      <c r="D12" s="99">
        <v>2011</v>
      </c>
      <c r="E12" s="128"/>
      <c r="F12" s="128">
        <v>2110000</v>
      </c>
      <c r="G12" s="94">
        <v>422</v>
      </c>
      <c r="H12" s="57" t="s">
        <v>54</v>
      </c>
      <c r="I12" s="57" t="s">
        <v>222</v>
      </c>
      <c r="J12" s="67" t="s">
        <v>247</v>
      </c>
    </row>
    <row r="13" spans="2:12" s="27" customFormat="1" ht="31.5" customHeight="1">
      <c r="B13" s="99">
        <v>8</v>
      </c>
      <c r="C13" s="127" t="s">
        <v>60</v>
      </c>
      <c r="D13" s="99">
        <v>2013</v>
      </c>
      <c r="E13" s="128">
        <v>1162000</v>
      </c>
      <c r="F13" s="128"/>
      <c r="G13" s="94">
        <v>1860</v>
      </c>
      <c r="H13" s="57" t="s">
        <v>56</v>
      </c>
      <c r="I13" s="57" t="s">
        <v>57</v>
      </c>
      <c r="J13" s="67" t="s">
        <v>29</v>
      </c>
    </row>
    <row r="14" spans="2:12" s="27" customFormat="1" ht="31.5" customHeight="1">
      <c r="B14" s="99">
        <v>9</v>
      </c>
      <c r="C14" s="127" t="s">
        <v>61</v>
      </c>
      <c r="D14" s="99">
        <v>2013</v>
      </c>
      <c r="E14" s="128"/>
      <c r="F14" s="128">
        <v>300000</v>
      </c>
      <c r="G14" s="94">
        <v>60</v>
      </c>
      <c r="H14" s="94" t="s">
        <v>55</v>
      </c>
      <c r="I14" s="57" t="s">
        <v>58</v>
      </c>
      <c r="J14" s="67" t="s">
        <v>29</v>
      </c>
    </row>
    <row r="15" spans="2:12" s="27" customFormat="1" ht="48" customHeight="1">
      <c r="B15" s="99">
        <v>10</v>
      </c>
      <c r="C15" s="57" t="s">
        <v>78</v>
      </c>
      <c r="D15" s="58">
        <v>2012</v>
      </c>
      <c r="E15" s="112">
        <v>3000000</v>
      </c>
      <c r="F15" s="112"/>
      <c r="G15" s="57">
        <v>175</v>
      </c>
      <c r="H15" s="57" t="s">
        <v>76</v>
      </c>
      <c r="I15" s="57" t="s">
        <v>77</v>
      </c>
      <c r="J15" s="67" t="s">
        <v>155</v>
      </c>
    </row>
    <row r="16" spans="2:12" s="27" customFormat="1" ht="44.25" customHeight="1">
      <c r="B16" s="99">
        <v>11</v>
      </c>
      <c r="C16" s="57" t="s">
        <v>82</v>
      </c>
      <c r="D16" s="132" t="s">
        <v>245</v>
      </c>
      <c r="E16" s="112">
        <v>250000</v>
      </c>
      <c r="F16" s="112"/>
      <c r="G16" s="57"/>
      <c r="H16" s="57" t="s">
        <v>244</v>
      </c>
      <c r="I16" s="111" t="s">
        <v>398</v>
      </c>
      <c r="J16" s="67" t="s">
        <v>156</v>
      </c>
    </row>
    <row r="17" spans="2:14" s="27" customFormat="1" ht="31.5" customHeight="1">
      <c r="B17" s="99">
        <v>12</v>
      </c>
      <c r="C17" s="57" t="s">
        <v>86</v>
      </c>
      <c r="D17" s="58">
        <v>1964</v>
      </c>
      <c r="E17" s="112">
        <v>200000</v>
      </c>
      <c r="F17" s="112"/>
      <c r="G17" s="57"/>
      <c r="H17" s="95"/>
      <c r="I17" s="57" t="s">
        <v>87</v>
      </c>
      <c r="J17" s="67" t="s">
        <v>157</v>
      </c>
    </row>
    <row r="18" spans="2:14" s="27" customFormat="1" ht="31.5" customHeight="1">
      <c r="B18" s="99">
        <v>13</v>
      </c>
      <c r="C18" s="57" t="s">
        <v>88</v>
      </c>
      <c r="D18" s="58">
        <v>1980</v>
      </c>
      <c r="E18" s="96">
        <v>100000</v>
      </c>
      <c r="F18" s="96"/>
      <c r="G18" s="97"/>
      <c r="I18" s="97" t="s">
        <v>223</v>
      </c>
      <c r="J18" s="67" t="s">
        <v>208</v>
      </c>
    </row>
    <row r="19" spans="2:14" s="27" customFormat="1" ht="31.5" customHeight="1">
      <c r="B19" s="99">
        <v>14</v>
      </c>
      <c r="C19" s="57" t="s">
        <v>158</v>
      </c>
      <c r="D19" s="132" t="s">
        <v>245</v>
      </c>
      <c r="E19" s="96">
        <v>314985.7</v>
      </c>
      <c r="F19" s="96"/>
      <c r="G19" s="97"/>
      <c r="H19" s="95" t="s">
        <v>246</v>
      </c>
      <c r="I19" s="111" t="s">
        <v>224</v>
      </c>
      <c r="J19" s="67" t="s">
        <v>159</v>
      </c>
    </row>
    <row r="20" spans="2:14" s="27" customFormat="1" ht="31.5" customHeight="1">
      <c r="B20" s="99">
        <v>15</v>
      </c>
      <c r="C20" s="57" t="s">
        <v>160</v>
      </c>
      <c r="D20" s="132" t="s">
        <v>245</v>
      </c>
      <c r="E20" s="96">
        <v>206505.2</v>
      </c>
      <c r="F20" s="96"/>
      <c r="G20" s="97"/>
      <c r="H20" s="95" t="s">
        <v>246</v>
      </c>
      <c r="I20" s="111" t="s">
        <v>225</v>
      </c>
      <c r="J20" s="67" t="s">
        <v>161</v>
      </c>
    </row>
    <row r="21" spans="2:14" s="27" customFormat="1" ht="31.5" customHeight="1">
      <c r="B21" s="99">
        <v>16</v>
      </c>
      <c r="C21" s="57" t="s">
        <v>162</v>
      </c>
      <c r="D21" s="132" t="s">
        <v>245</v>
      </c>
      <c r="E21" s="96">
        <v>174930.25</v>
      </c>
      <c r="F21" s="96"/>
      <c r="G21" s="97"/>
      <c r="H21" s="95" t="s">
        <v>244</v>
      </c>
      <c r="I21" s="111" t="s">
        <v>225</v>
      </c>
      <c r="J21" s="67" t="s">
        <v>163</v>
      </c>
    </row>
    <row r="22" spans="2:14" s="27" customFormat="1" ht="31.5" customHeight="1">
      <c r="B22" s="99">
        <v>17</v>
      </c>
      <c r="C22" s="57" t="s">
        <v>164</v>
      </c>
      <c r="D22" s="132"/>
      <c r="E22" s="96"/>
      <c r="F22" s="96">
        <v>116000</v>
      </c>
      <c r="G22" s="97"/>
      <c r="H22" s="95" t="s">
        <v>246</v>
      </c>
      <c r="I22" s="111" t="s">
        <v>225</v>
      </c>
      <c r="J22" s="67" t="s">
        <v>165</v>
      </c>
    </row>
    <row r="23" spans="2:14" s="27" customFormat="1" ht="31.5" customHeight="1">
      <c r="B23" s="99">
        <v>18</v>
      </c>
      <c r="C23" s="57" t="s">
        <v>213</v>
      </c>
      <c r="D23" s="132" t="s">
        <v>245</v>
      </c>
      <c r="E23" s="96">
        <v>162100.25</v>
      </c>
      <c r="F23" s="96"/>
      <c r="G23" s="97"/>
      <c r="H23" s="95" t="s">
        <v>244</v>
      </c>
      <c r="I23" s="111" t="s">
        <v>214</v>
      </c>
      <c r="J23" s="67" t="s">
        <v>243</v>
      </c>
    </row>
    <row r="24" spans="2:14" s="27" customFormat="1" ht="31.5" customHeight="1">
      <c r="B24" s="99">
        <v>19</v>
      </c>
      <c r="C24" s="57" t="s">
        <v>242</v>
      </c>
      <c r="D24" s="58"/>
      <c r="E24" s="96">
        <v>100000</v>
      </c>
      <c r="F24" s="96"/>
      <c r="G24" s="97"/>
      <c r="H24" s="95"/>
      <c r="I24" s="111" t="s">
        <v>241</v>
      </c>
      <c r="J24" s="67" t="s">
        <v>219</v>
      </c>
    </row>
    <row r="25" spans="2:14" s="27" customFormat="1" ht="31.5" customHeight="1">
      <c r="B25" s="99">
        <v>20</v>
      </c>
      <c r="C25" s="57" t="s">
        <v>217</v>
      </c>
      <c r="D25" s="58"/>
      <c r="E25" s="96"/>
      <c r="F25" s="96">
        <v>200000</v>
      </c>
      <c r="G25" s="97"/>
      <c r="H25" s="95"/>
      <c r="I25" s="111" t="s">
        <v>216</v>
      </c>
      <c r="J25" s="67" t="s">
        <v>218</v>
      </c>
    </row>
    <row r="26" spans="2:14" s="27" customFormat="1" ht="31.5" customHeight="1">
      <c r="B26" s="99">
        <v>21</v>
      </c>
      <c r="C26" s="57" t="s">
        <v>284</v>
      </c>
      <c r="D26" s="58">
        <v>2023</v>
      </c>
      <c r="E26" s="96"/>
      <c r="F26" s="96">
        <v>2000000</v>
      </c>
      <c r="G26" s="97"/>
      <c r="H26" s="95"/>
      <c r="I26" s="111" t="s">
        <v>216</v>
      </c>
      <c r="J26" s="67" t="s">
        <v>283</v>
      </c>
    </row>
    <row r="27" spans="2:14" s="27" customFormat="1" ht="31.5" customHeight="1">
      <c r="B27" s="99">
        <v>22</v>
      </c>
      <c r="C27" s="57" t="s">
        <v>282</v>
      </c>
      <c r="D27" s="58">
        <v>2023</v>
      </c>
      <c r="E27" s="96"/>
      <c r="F27" s="96">
        <v>1600000</v>
      </c>
      <c r="G27" s="97"/>
      <c r="H27" s="95"/>
      <c r="I27" s="111"/>
      <c r="J27" s="67" t="s">
        <v>47</v>
      </c>
    </row>
    <row r="28" spans="2:14" s="27" customFormat="1" ht="31.5" customHeight="1">
      <c r="B28" s="99">
        <v>23</v>
      </c>
      <c r="C28" s="57" t="s">
        <v>351</v>
      </c>
      <c r="D28" s="58">
        <v>2024</v>
      </c>
      <c r="E28" s="96">
        <v>7320000</v>
      </c>
      <c r="F28" s="96"/>
      <c r="G28" s="97"/>
      <c r="H28" s="153" t="s">
        <v>352</v>
      </c>
      <c r="I28" s="111" t="s">
        <v>353</v>
      </c>
      <c r="J28" s="67" t="s">
        <v>354</v>
      </c>
    </row>
    <row r="29" spans="2:14" s="27" customFormat="1" ht="31.5" customHeight="1">
      <c r="B29" s="99">
        <v>24</v>
      </c>
      <c r="C29" s="57" t="s">
        <v>397</v>
      </c>
      <c r="D29" s="58">
        <v>2023</v>
      </c>
      <c r="E29" s="96">
        <v>785545.11</v>
      </c>
      <c r="F29" s="96"/>
      <c r="G29" s="97"/>
      <c r="H29" s="153"/>
      <c r="I29" s="111"/>
      <c r="J29" s="67" t="s">
        <v>399</v>
      </c>
    </row>
    <row r="30" spans="2:14" ht="31.5" customHeight="1">
      <c r="B30" s="188" t="s">
        <v>7</v>
      </c>
      <c r="C30" s="188"/>
      <c r="D30" s="188"/>
      <c r="E30" s="5"/>
      <c r="F30" s="74">
        <f>SUM(F6,E7:E11,F12,E13,F14,E15:E21,F22,E23:E24,F25:F27,E28:E29)</f>
        <v>24513490.079999998</v>
      </c>
      <c r="G30" s="5"/>
      <c r="H30" s="6"/>
      <c r="I30" s="6"/>
      <c r="J30" s="68"/>
    </row>
    <row r="31" spans="2:14" ht="31.5" customHeight="1">
      <c r="B31" s="20" t="s">
        <v>21</v>
      </c>
      <c r="C31" s="182" t="s">
        <v>84</v>
      </c>
      <c r="D31" s="183"/>
      <c r="E31" s="183"/>
      <c r="F31" s="183"/>
      <c r="G31" s="183"/>
      <c r="H31" s="184"/>
      <c r="I31" s="61"/>
      <c r="J31" s="66" t="s">
        <v>128</v>
      </c>
      <c r="K31" s="23"/>
      <c r="N31" s="3"/>
    </row>
    <row r="32" spans="2:14" ht="31.5" customHeight="1">
      <c r="B32" s="7">
        <v>1</v>
      </c>
      <c r="C32" s="57" t="s">
        <v>59</v>
      </c>
      <c r="D32" s="25"/>
      <c r="E32" s="25"/>
      <c r="F32" s="28"/>
      <c r="G32" s="17"/>
      <c r="H32" s="17"/>
      <c r="I32" s="19"/>
      <c r="J32" s="67" t="s">
        <v>29</v>
      </c>
    </row>
    <row r="33" spans="1:13" ht="31.5" customHeight="1">
      <c r="B33" s="185" t="s">
        <v>7</v>
      </c>
      <c r="C33" s="186"/>
      <c r="D33" s="187"/>
      <c r="E33" s="5">
        <v>0</v>
      </c>
      <c r="F33" s="5"/>
      <c r="G33" s="5"/>
      <c r="H33" s="6"/>
      <c r="I33" s="6"/>
      <c r="J33" s="68"/>
    </row>
    <row r="34" spans="1:13" ht="31.5" customHeight="1">
      <c r="B34" s="20" t="s">
        <v>22</v>
      </c>
      <c r="C34" s="182" t="s">
        <v>27</v>
      </c>
      <c r="D34" s="183"/>
      <c r="E34" s="183"/>
      <c r="F34" s="183"/>
      <c r="G34" s="183"/>
      <c r="H34" s="184"/>
      <c r="I34" s="61"/>
      <c r="J34" s="66" t="s">
        <v>176</v>
      </c>
      <c r="K34" s="23"/>
    </row>
    <row r="35" spans="1:13" ht="114.75">
      <c r="B35" s="58">
        <v>1</v>
      </c>
      <c r="C35" s="57" t="s">
        <v>28</v>
      </c>
      <c r="D35" s="70">
        <v>2001</v>
      </c>
      <c r="E35" s="112"/>
      <c r="F35" s="113">
        <v>17396000</v>
      </c>
      <c r="G35" s="57" t="s">
        <v>70</v>
      </c>
      <c r="H35" s="57" t="s">
        <v>169</v>
      </c>
      <c r="I35" s="110" t="s">
        <v>62</v>
      </c>
      <c r="J35" s="114" t="s">
        <v>29</v>
      </c>
      <c r="M35" s="4"/>
    </row>
    <row r="36" spans="1:13" s="1" customFormat="1" ht="31.5" customHeight="1">
      <c r="B36" s="115">
        <v>2</v>
      </c>
      <c r="C36" s="116" t="s">
        <v>170</v>
      </c>
      <c r="D36" s="98">
        <v>2003</v>
      </c>
      <c r="E36" s="117"/>
      <c r="F36" s="118">
        <v>8197500</v>
      </c>
      <c r="G36" s="119" t="s">
        <v>71</v>
      </c>
      <c r="H36" s="119" t="s">
        <v>81</v>
      </c>
      <c r="I36" s="30" t="s">
        <v>63</v>
      </c>
      <c r="J36" s="114" t="s">
        <v>29</v>
      </c>
      <c r="K36" s="23"/>
    </row>
    <row r="37" spans="1:13" ht="31.5" customHeight="1">
      <c r="A37" s="1"/>
      <c r="B37" s="104">
        <v>3</v>
      </c>
      <c r="C37" s="57" t="s">
        <v>171</v>
      </c>
      <c r="D37" s="57">
        <v>1935</v>
      </c>
      <c r="E37" s="112"/>
      <c r="F37" s="112">
        <v>6000000</v>
      </c>
      <c r="G37" s="57" t="s">
        <v>64</v>
      </c>
      <c r="H37" s="30" t="s">
        <v>65</v>
      </c>
      <c r="I37" s="57" t="s">
        <v>172</v>
      </c>
      <c r="J37" s="67" t="s">
        <v>29</v>
      </c>
    </row>
    <row r="38" spans="1:13" ht="31.5" customHeight="1">
      <c r="A38" s="1"/>
      <c r="B38" s="104">
        <v>4</v>
      </c>
      <c r="C38" s="57" t="s">
        <v>173</v>
      </c>
      <c r="D38" s="57"/>
      <c r="E38" s="112"/>
      <c r="F38" s="112">
        <v>177575</v>
      </c>
      <c r="G38" s="57" t="s">
        <v>174</v>
      </c>
      <c r="H38" s="30" t="s">
        <v>81</v>
      </c>
      <c r="I38" s="57" t="s">
        <v>175</v>
      </c>
      <c r="J38" s="67" t="s">
        <v>29</v>
      </c>
    </row>
    <row r="39" spans="1:13" ht="31.5" customHeight="1">
      <c r="B39" s="185" t="s">
        <v>7</v>
      </c>
      <c r="C39" s="186"/>
      <c r="D39" s="187"/>
      <c r="E39" s="5"/>
      <c r="F39" s="5">
        <f>SUM(F35:F38)</f>
        <v>31771075</v>
      </c>
      <c r="G39" s="5"/>
      <c r="H39" s="6"/>
      <c r="I39" s="6"/>
      <c r="J39" s="68"/>
    </row>
    <row r="40" spans="1:13" ht="31.5" customHeight="1">
      <c r="B40" s="16" t="s">
        <v>23</v>
      </c>
      <c r="C40" s="182" t="s">
        <v>31</v>
      </c>
      <c r="D40" s="183"/>
      <c r="E40" s="183"/>
      <c r="F40" s="183"/>
      <c r="G40" s="183"/>
      <c r="H40" s="184"/>
      <c r="I40" s="61"/>
      <c r="J40" s="66" t="s">
        <v>83</v>
      </c>
      <c r="K40" s="23"/>
    </row>
    <row r="41" spans="1:13" ht="31.5" customHeight="1">
      <c r="B41" s="99">
        <v>1</v>
      </c>
      <c r="C41" s="94" t="s">
        <v>26</v>
      </c>
      <c r="D41" s="98"/>
      <c r="E41" s="100"/>
      <c r="F41" s="100"/>
      <c r="G41" s="94"/>
      <c r="H41" s="94"/>
      <c r="I41" s="57"/>
      <c r="J41" s="67" t="s">
        <v>29</v>
      </c>
      <c r="K41" s="23"/>
    </row>
    <row r="42" spans="1:13" ht="31.5" customHeight="1">
      <c r="A42" s="56"/>
      <c r="B42" s="185" t="s">
        <v>7</v>
      </c>
      <c r="C42" s="186"/>
      <c r="D42" s="187"/>
      <c r="E42" s="5">
        <v>0</v>
      </c>
      <c r="F42" s="5"/>
      <c r="G42" s="5"/>
      <c r="H42" s="6"/>
      <c r="I42" s="6"/>
      <c r="J42" s="68"/>
    </row>
    <row r="43" spans="1:13" ht="31.5" customHeight="1">
      <c r="A43" s="56"/>
      <c r="B43" s="29" t="s">
        <v>24</v>
      </c>
      <c r="C43" s="182" t="s">
        <v>32</v>
      </c>
      <c r="D43" s="183"/>
      <c r="E43" s="183"/>
      <c r="F43" s="183"/>
      <c r="G43" s="183"/>
      <c r="H43" s="184"/>
      <c r="I43" s="61"/>
      <c r="J43" s="66" t="s">
        <v>129</v>
      </c>
      <c r="K43" s="23"/>
    </row>
    <row r="44" spans="1:13" ht="31.5" customHeight="1">
      <c r="A44" s="56"/>
      <c r="B44" s="53">
        <v>1</v>
      </c>
      <c r="C44" s="17" t="s">
        <v>28</v>
      </c>
      <c r="D44" s="17">
        <v>1957</v>
      </c>
      <c r="E44" s="51"/>
      <c r="F44" s="51">
        <v>1750000</v>
      </c>
      <c r="G44" s="17" t="s">
        <v>66</v>
      </c>
      <c r="H44" s="30" t="s">
        <v>67</v>
      </c>
      <c r="I44" s="17" t="s">
        <v>68</v>
      </c>
      <c r="J44" s="15" t="s">
        <v>220</v>
      </c>
    </row>
    <row r="45" spans="1:13" ht="31.5" customHeight="1">
      <c r="A45" s="56"/>
      <c r="B45" s="83">
        <v>2</v>
      </c>
      <c r="C45" s="87" t="s">
        <v>100</v>
      </c>
      <c r="D45" s="84">
        <v>2019</v>
      </c>
      <c r="E45" s="86"/>
      <c r="F45" s="86">
        <v>1992450</v>
      </c>
      <c r="G45" s="84" t="s">
        <v>101</v>
      </c>
      <c r="H45" s="85" t="s">
        <v>67</v>
      </c>
      <c r="I45" s="84" t="s">
        <v>102</v>
      </c>
      <c r="J45" s="82" t="s">
        <v>103</v>
      </c>
    </row>
    <row r="46" spans="1:13" ht="31.5" customHeight="1">
      <c r="A46" s="56"/>
      <c r="B46" s="185" t="s">
        <v>7</v>
      </c>
      <c r="C46" s="186"/>
      <c r="D46" s="187"/>
      <c r="E46" s="5"/>
      <c r="F46" s="5">
        <f>SUM(F44:F45)</f>
        <v>3742450</v>
      </c>
      <c r="G46" s="5"/>
      <c r="H46" s="6"/>
      <c r="I46" s="6"/>
      <c r="J46" s="68"/>
    </row>
    <row r="47" spans="1:13" ht="31.5" customHeight="1">
      <c r="A47" s="56"/>
      <c r="B47" s="29" t="s">
        <v>36</v>
      </c>
      <c r="C47" s="182" t="s">
        <v>37</v>
      </c>
      <c r="D47" s="183"/>
      <c r="E47" s="183"/>
      <c r="F47" s="183"/>
      <c r="G47" s="183"/>
      <c r="H47" s="184"/>
      <c r="I47" s="61"/>
      <c r="J47" s="66" t="s">
        <v>39</v>
      </c>
      <c r="K47" s="23"/>
    </row>
    <row r="48" spans="1:13" ht="31.5" customHeight="1">
      <c r="A48" s="56"/>
      <c r="B48" s="53">
        <v>1</v>
      </c>
      <c r="C48" s="57" t="s">
        <v>49</v>
      </c>
      <c r="D48" s="17"/>
      <c r="E48" s="51"/>
      <c r="F48" s="51"/>
      <c r="G48" s="17"/>
      <c r="H48" s="30"/>
      <c r="I48" s="17"/>
      <c r="J48" s="15" t="s">
        <v>40</v>
      </c>
    </row>
    <row r="49" spans="1:11" ht="31.5" customHeight="1">
      <c r="A49" s="56"/>
      <c r="B49" s="185" t="s">
        <v>7</v>
      </c>
      <c r="C49" s="186"/>
      <c r="D49" s="187"/>
      <c r="E49" s="5">
        <f>SUM(E48:E48)</f>
        <v>0</v>
      </c>
      <c r="F49" s="5"/>
      <c r="G49" s="5"/>
      <c r="H49" s="6"/>
      <c r="I49" s="6"/>
      <c r="J49" s="68"/>
    </row>
    <row r="50" spans="1:11" ht="31.5" customHeight="1">
      <c r="A50" s="56"/>
      <c r="B50" s="29" t="s">
        <v>38</v>
      </c>
      <c r="C50" s="182" t="s">
        <v>41</v>
      </c>
      <c r="D50" s="183"/>
      <c r="E50" s="183"/>
      <c r="F50" s="183"/>
      <c r="G50" s="183"/>
      <c r="H50" s="184"/>
      <c r="I50" s="61"/>
      <c r="J50" s="66" t="s">
        <v>69</v>
      </c>
      <c r="K50" s="23"/>
    </row>
    <row r="51" spans="1:11" ht="31.5" customHeight="1">
      <c r="A51" s="56"/>
      <c r="B51" s="53">
        <v>1</v>
      </c>
      <c r="C51" s="57" t="s">
        <v>50</v>
      </c>
      <c r="D51" s="17"/>
      <c r="E51" s="51"/>
      <c r="F51" s="51"/>
      <c r="G51" s="17"/>
      <c r="H51" s="30"/>
      <c r="I51" s="17"/>
      <c r="J51" s="15" t="s">
        <v>45</v>
      </c>
    </row>
    <row r="52" spans="1:11" ht="31.5" customHeight="1">
      <c r="A52" s="56"/>
      <c r="B52" s="185" t="s">
        <v>7</v>
      </c>
      <c r="C52" s="186"/>
      <c r="D52" s="187"/>
      <c r="E52" s="5">
        <f>SUM(E51:E51)</f>
        <v>0</v>
      </c>
      <c r="F52" s="5"/>
      <c r="G52" s="5"/>
      <c r="H52" s="6"/>
      <c r="I52" s="6"/>
      <c r="J52" s="68"/>
    </row>
    <row r="53" spans="1:11" ht="31.5" customHeight="1">
      <c r="A53" s="56"/>
      <c r="B53" s="29" t="s">
        <v>42</v>
      </c>
      <c r="C53" s="63" t="s">
        <v>48</v>
      </c>
      <c r="D53" s="64"/>
      <c r="E53" s="64"/>
      <c r="F53" s="64"/>
      <c r="G53" s="64"/>
      <c r="H53" s="65"/>
      <c r="I53" s="61"/>
      <c r="J53" s="66" t="s">
        <v>215</v>
      </c>
      <c r="K53" s="23"/>
    </row>
    <row r="54" spans="1:11" ht="31.5" customHeight="1">
      <c r="A54" s="56"/>
      <c r="B54" s="53">
        <v>1</v>
      </c>
      <c r="C54" s="17" t="s">
        <v>73</v>
      </c>
      <c r="D54" s="17"/>
      <c r="E54" s="51"/>
      <c r="F54" s="51"/>
      <c r="G54" s="17"/>
      <c r="H54" s="30"/>
      <c r="I54" s="17"/>
      <c r="J54" s="15" t="s">
        <v>47</v>
      </c>
    </row>
    <row r="55" spans="1:11" ht="31.5" customHeight="1">
      <c r="A55" s="56"/>
      <c r="B55" s="185" t="s">
        <v>7</v>
      </c>
      <c r="C55" s="186"/>
      <c r="D55" s="187"/>
      <c r="E55" s="5">
        <f>SUM(E54:E54)</f>
        <v>0</v>
      </c>
      <c r="F55" s="5"/>
      <c r="G55" s="5"/>
      <c r="H55" s="6"/>
      <c r="I55" s="6"/>
      <c r="J55" s="68"/>
    </row>
    <row r="77" spans="1:1">
      <c r="A77" s="181"/>
    </row>
    <row r="78" spans="1:1">
      <c r="A78" s="181"/>
    </row>
    <row r="79" spans="1:1">
      <c r="A79" s="181"/>
    </row>
    <row r="80" spans="1:1">
      <c r="A80" s="181"/>
    </row>
    <row r="81" spans="1:1">
      <c r="A81" s="181"/>
    </row>
  </sheetData>
  <mergeCells count="18">
    <mergeCell ref="B30:D30"/>
    <mergeCell ref="I1:J1"/>
    <mergeCell ref="I2:J2"/>
    <mergeCell ref="C5:H5"/>
    <mergeCell ref="B55:D55"/>
    <mergeCell ref="B33:D33"/>
    <mergeCell ref="A77:A81"/>
    <mergeCell ref="C31:H31"/>
    <mergeCell ref="C34:H34"/>
    <mergeCell ref="C40:H40"/>
    <mergeCell ref="B42:D42"/>
    <mergeCell ref="C43:H43"/>
    <mergeCell ref="C47:H47"/>
    <mergeCell ref="C50:H50"/>
    <mergeCell ref="B39:D39"/>
    <mergeCell ref="B46:D46"/>
    <mergeCell ref="B49:D49"/>
    <mergeCell ref="B52:D52"/>
  </mergeCells>
  <phoneticPr fontId="0" type="noConversion"/>
  <printOptions horizontalCentered="1"/>
  <pageMargins left="0.23622047244094491" right="0.59055118110236227" top="0.6692913385826772" bottom="0.19685039370078741" header="0.70866141732283472" footer="0.43307086614173229"/>
  <pageSetup paperSize="9" scale="59" orientation="landscape" r:id="rId1"/>
  <headerFooter alignWithMargins="0"/>
  <rowBreaks count="2" manualBreakCount="2">
    <brk id="34" max="10" man="1"/>
    <brk id="55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zoomScaleNormal="100" zoomScaleSheetLayoutView="100" workbookViewId="0">
      <selection activeCell="K10" sqref="K10"/>
    </sheetView>
  </sheetViews>
  <sheetFormatPr defaultRowHeight="12.75"/>
  <cols>
    <col min="1" max="1" width="6.140625" customWidth="1"/>
    <col min="2" max="2" width="9.140625" customWidth="1"/>
    <col min="3" max="3" width="33.7109375" customWidth="1"/>
    <col min="4" max="4" width="22.85546875" customWidth="1"/>
    <col min="5" max="5" width="18.7109375" customWidth="1"/>
  </cols>
  <sheetData>
    <row r="1" spans="2:9">
      <c r="D1" s="190" t="s">
        <v>93</v>
      </c>
      <c r="E1" s="190"/>
    </row>
    <row r="3" spans="2:9" ht="41.25" customHeight="1">
      <c r="B3" s="9" t="s">
        <v>5</v>
      </c>
      <c r="C3" s="10" t="s">
        <v>13</v>
      </c>
      <c r="D3" s="11" t="s">
        <v>72</v>
      </c>
      <c r="E3" s="12" t="s">
        <v>14</v>
      </c>
    </row>
    <row r="4" spans="2:9" ht="29.25" customHeight="1">
      <c r="B4" s="79">
        <v>1</v>
      </c>
      <c r="C4" s="72" t="s">
        <v>201</v>
      </c>
      <c r="D4" s="73">
        <v>550000</v>
      </c>
      <c r="E4" s="73"/>
    </row>
    <row r="5" spans="2:9" ht="29.25" customHeight="1">
      <c r="B5" s="79">
        <v>2</v>
      </c>
      <c r="C5" s="72" t="s">
        <v>84</v>
      </c>
      <c r="D5" s="73">
        <v>17324.439999999999</v>
      </c>
      <c r="E5" s="73"/>
    </row>
    <row r="6" spans="2:9" ht="29.25" customHeight="1">
      <c r="B6" s="155">
        <v>3</v>
      </c>
      <c r="C6" s="156" t="s">
        <v>33</v>
      </c>
      <c r="D6" s="73">
        <v>540282.38</v>
      </c>
      <c r="E6" s="73">
        <v>134713.78</v>
      </c>
    </row>
    <row r="7" spans="2:9" ht="29.25" customHeight="1">
      <c r="B7" s="79">
        <v>4</v>
      </c>
      <c r="C7" s="72" t="s">
        <v>30</v>
      </c>
      <c r="D7" s="73">
        <f>513126.31+2180+1917.57</f>
        <v>517223.88</v>
      </c>
      <c r="E7" s="73"/>
    </row>
    <row r="8" spans="2:9" ht="29.25" customHeight="1">
      <c r="B8" s="79">
        <v>5</v>
      </c>
      <c r="C8" s="72" t="s">
        <v>238</v>
      </c>
      <c r="D8" s="73">
        <v>436878.56</v>
      </c>
      <c r="E8" s="73">
        <v>61449.69</v>
      </c>
    </row>
    <row r="9" spans="2:9" ht="29.25" customHeight="1">
      <c r="B9" s="79">
        <v>6</v>
      </c>
      <c r="C9" s="72" t="s">
        <v>37</v>
      </c>
      <c r="D9" s="73">
        <v>132228.95000000001</v>
      </c>
      <c r="E9" s="73"/>
    </row>
    <row r="10" spans="2:9" ht="29.25" customHeight="1">
      <c r="B10" s="79">
        <v>7</v>
      </c>
      <c r="C10" s="72" t="s">
        <v>41</v>
      </c>
      <c r="D10" s="157">
        <v>57969.1</v>
      </c>
      <c r="E10" s="73">
        <v>203500.46</v>
      </c>
    </row>
    <row r="11" spans="2:9" ht="29.25" customHeight="1">
      <c r="B11" s="79">
        <v>8</v>
      </c>
      <c r="C11" s="72" t="s">
        <v>48</v>
      </c>
      <c r="D11" s="73">
        <f>349+2820+3228+3444.89</f>
        <v>9841.89</v>
      </c>
      <c r="E11" s="73"/>
      <c r="I11" s="27"/>
    </row>
    <row r="12" spans="2:9" ht="29.25" customHeight="1">
      <c r="B12" s="13"/>
      <c r="C12" s="9" t="s">
        <v>7</v>
      </c>
      <c r="D12" s="14">
        <f>SUM(D4:D11)</f>
        <v>2261749.2000000002</v>
      </c>
      <c r="E12" s="14">
        <f>SUM(E4:E11)</f>
        <v>399663.93</v>
      </c>
      <c r="I12" s="27"/>
    </row>
    <row r="13" spans="2:9" ht="29.25" customHeight="1"/>
    <row r="20" spans="1:1">
      <c r="A20" s="191"/>
    </row>
    <row r="21" spans="1:1">
      <c r="A21" s="191"/>
    </row>
    <row r="22" spans="1:1">
      <c r="A22" s="191"/>
    </row>
  </sheetData>
  <mergeCells count="2">
    <mergeCell ref="D1:E1"/>
    <mergeCell ref="A20:A22"/>
  </mergeCells>
  <pageMargins left="0.7" right="0.7" top="0.75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"/>
  <dimension ref="A1:XFD192"/>
  <sheetViews>
    <sheetView topLeftCell="A166" zoomScaleNormal="100" zoomScaleSheetLayoutView="100" workbookViewId="0">
      <selection activeCell="H43" sqref="H43"/>
    </sheetView>
  </sheetViews>
  <sheetFormatPr defaultRowHeight="12.75"/>
  <cols>
    <col min="1" max="1" width="5" style="33" customWidth="1"/>
    <col min="2" max="2" width="48.42578125" style="32" customWidth="1"/>
    <col min="3" max="3" width="17.140625" style="48" customWidth="1"/>
    <col min="4" max="4" width="19.85546875" style="47" customWidth="1"/>
    <col min="5" max="5" width="10.85546875" style="27" customWidth="1"/>
    <col min="6" max="6" width="13.140625" style="27" customWidth="1"/>
    <col min="7" max="7" width="15.85546875" style="27" bestFit="1" customWidth="1"/>
    <col min="8" max="8" width="13.85546875" style="27" bestFit="1" customWidth="1"/>
    <col min="9" max="9" width="9.140625" style="27"/>
    <col min="10" max="10" width="13.85546875" style="27" bestFit="1" customWidth="1"/>
    <col min="11" max="16384" width="9.140625" style="27"/>
  </cols>
  <sheetData>
    <row r="1" spans="1:7">
      <c r="A1" s="31"/>
      <c r="D1" s="34" t="s">
        <v>94</v>
      </c>
    </row>
    <row r="2" spans="1:7">
      <c r="A2" s="31"/>
      <c r="D2" s="34" t="s">
        <v>10</v>
      </c>
    </row>
    <row r="3" spans="1:7">
      <c r="A3" s="31"/>
      <c r="D3" s="34"/>
    </row>
    <row r="4" spans="1:7" ht="25.5">
      <c r="A4" s="35" t="s">
        <v>0</v>
      </c>
      <c r="B4" s="36" t="s">
        <v>3</v>
      </c>
      <c r="C4" s="49" t="s">
        <v>4</v>
      </c>
      <c r="D4" s="37" t="s">
        <v>2</v>
      </c>
      <c r="E4" s="38"/>
    </row>
    <row r="5" spans="1:7">
      <c r="A5" s="212" t="s">
        <v>212</v>
      </c>
      <c r="B5" s="212"/>
      <c r="C5" s="212"/>
      <c r="D5" s="212"/>
    </row>
    <row r="6" spans="1:7" ht="12.75" customHeight="1">
      <c r="A6" s="39">
        <v>1</v>
      </c>
      <c r="B6" s="57" t="s">
        <v>99</v>
      </c>
      <c r="C6" s="70">
        <v>2019</v>
      </c>
      <c r="D6" s="78">
        <v>9800.23</v>
      </c>
      <c r="F6" s="41"/>
      <c r="G6" s="41"/>
    </row>
    <row r="7" spans="1:7" ht="12.75" customHeight="1">
      <c r="A7" s="39">
        <v>2</v>
      </c>
      <c r="B7" s="67" t="s">
        <v>209</v>
      </c>
      <c r="C7" s="70">
        <v>2021</v>
      </c>
      <c r="D7" s="78">
        <v>1465</v>
      </c>
      <c r="F7" s="41"/>
      <c r="G7" s="41"/>
    </row>
    <row r="8" spans="1:7" ht="12.75" customHeight="1">
      <c r="A8" s="39">
        <v>3</v>
      </c>
      <c r="B8" s="67" t="s">
        <v>210</v>
      </c>
      <c r="C8" s="70">
        <v>2021</v>
      </c>
      <c r="D8" s="78">
        <v>2399</v>
      </c>
      <c r="F8" s="41"/>
      <c r="G8" s="41"/>
    </row>
    <row r="9" spans="1:7" ht="12.75" customHeight="1">
      <c r="A9" s="39">
        <v>4</v>
      </c>
      <c r="B9" s="67" t="s">
        <v>211</v>
      </c>
      <c r="C9" s="70">
        <v>2022</v>
      </c>
      <c r="D9" s="78">
        <v>4889.25</v>
      </c>
      <c r="F9" s="41"/>
      <c r="G9" s="41"/>
    </row>
    <row r="10" spans="1:7" ht="12.75" customHeight="1">
      <c r="A10" s="39">
        <v>5</v>
      </c>
      <c r="B10" s="67" t="s">
        <v>250</v>
      </c>
      <c r="C10" s="70">
        <v>2022</v>
      </c>
      <c r="D10" s="78">
        <v>59482.8</v>
      </c>
      <c r="F10" s="41"/>
      <c r="G10" s="41"/>
    </row>
    <row r="11" spans="1:7" ht="12.75" customHeight="1">
      <c r="A11" s="158">
        <v>6</v>
      </c>
      <c r="B11" s="126" t="s">
        <v>251</v>
      </c>
      <c r="C11" s="70">
        <v>2022</v>
      </c>
      <c r="D11" s="78">
        <v>17558.25</v>
      </c>
      <c r="F11" s="41"/>
      <c r="G11" s="41"/>
    </row>
    <row r="12" spans="1:7" ht="12.75" customHeight="1">
      <c r="A12" s="58">
        <v>7</v>
      </c>
      <c r="B12" s="67" t="s">
        <v>252</v>
      </c>
      <c r="C12" s="70">
        <v>2022</v>
      </c>
      <c r="D12" s="78">
        <v>4797</v>
      </c>
      <c r="F12" s="41"/>
      <c r="G12" s="41"/>
    </row>
    <row r="13" spans="1:7" ht="12.75" customHeight="1">
      <c r="A13" s="58">
        <v>8</v>
      </c>
      <c r="B13" s="67" t="s">
        <v>285</v>
      </c>
      <c r="C13" s="70">
        <v>2023</v>
      </c>
      <c r="D13" s="78">
        <v>3750</v>
      </c>
      <c r="F13" s="41"/>
      <c r="G13" s="41"/>
    </row>
    <row r="14" spans="1:7" ht="12.75" customHeight="1">
      <c r="A14" s="58">
        <v>9</v>
      </c>
      <c r="B14" s="67" t="s">
        <v>286</v>
      </c>
      <c r="C14" s="70">
        <v>2023</v>
      </c>
      <c r="D14" s="78">
        <v>22436</v>
      </c>
      <c r="F14" s="41"/>
      <c r="G14" s="41"/>
    </row>
    <row r="15" spans="1:7" ht="12.75" customHeight="1">
      <c r="A15" s="58">
        <v>10</v>
      </c>
      <c r="B15" s="67" t="s">
        <v>287</v>
      </c>
      <c r="C15" s="70">
        <v>2023</v>
      </c>
      <c r="D15" s="78">
        <v>5857.78</v>
      </c>
      <c r="F15" s="41"/>
      <c r="G15" s="41"/>
    </row>
    <row r="16" spans="1:7" ht="12.75" customHeight="1">
      <c r="A16" s="58">
        <v>11</v>
      </c>
      <c r="B16" s="67" t="s">
        <v>355</v>
      </c>
      <c r="C16" s="70">
        <v>2025</v>
      </c>
      <c r="D16" s="78">
        <v>5535</v>
      </c>
      <c r="F16" s="41"/>
      <c r="G16" s="41"/>
    </row>
    <row r="17" spans="1:8" ht="12.75" customHeight="1">
      <c r="A17" s="58">
        <v>12</v>
      </c>
      <c r="B17" s="67" t="s">
        <v>356</v>
      </c>
      <c r="C17" s="70">
        <v>2022</v>
      </c>
      <c r="D17" s="78">
        <v>75239.100000000006</v>
      </c>
      <c r="F17" s="41"/>
      <c r="G17" s="41"/>
    </row>
    <row r="18" spans="1:8" ht="12.75" customHeight="1">
      <c r="A18" s="208" t="s">
        <v>7</v>
      </c>
      <c r="B18" s="208"/>
      <c r="C18" s="208"/>
      <c r="D18" s="37">
        <f>SUM(D6:D17)</f>
        <v>213209.41</v>
      </c>
      <c r="G18" s="41"/>
      <c r="H18" s="41"/>
    </row>
    <row r="19" spans="1:8" ht="12.75" customHeight="1">
      <c r="A19" s="196" t="s">
        <v>85</v>
      </c>
      <c r="B19" s="197"/>
      <c r="C19" s="197"/>
      <c r="D19" s="198"/>
      <c r="G19" s="41"/>
      <c r="H19" s="41"/>
    </row>
    <row r="20" spans="1:8" ht="14.25" customHeight="1">
      <c r="A20" s="39">
        <v>1</v>
      </c>
      <c r="B20" s="57" t="s">
        <v>104</v>
      </c>
      <c r="C20" s="70">
        <v>2020</v>
      </c>
      <c r="D20" s="78">
        <v>459</v>
      </c>
    </row>
    <row r="21" spans="1:8" ht="14.25" customHeight="1">
      <c r="A21" s="39">
        <v>2</v>
      </c>
      <c r="B21" s="57" t="s">
        <v>177</v>
      </c>
      <c r="C21" s="70">
        <v>2021</v>
      </c>
      <c r="D21" s="78">
        <v>725.7</v>
      </c>
    </row>
    <row r="22" spans="1:8" ht="14.25" customHeight="1">
      <c r="A22" s="39">
        <v>3</v>
      </c>
      <c r="B22" s="57" t="s">
        <v>178</v>
      </c>
      <c r="C22" s="70">
        <v>2021</v>
      </c>
      <c r="D22" s="78">
        <v>1771.2</v>
      </c>
    </row>
    <row r="23" spans="1:8" ht="14.25" customHeight="1">
      <c r="A23" s="39">
        <v>4</v>
      </c>
      <c r="B23" s="57" t="s">
        <v>179</v>
      </c>
      <c r="C23" s="70">
        <v>2021</v>
      </c>
      <c r="D23" s="78">
        <v>344.4</v>
      </c>
    </row>
    <row r="24" spans="1:8" ht="14.25" customHeight="1">
      <c r="A24" s="39">
        <v>5</v>
      </c>
      <c r="B24" s="57" t="s">
        <v>180</v>
      </c>
      <c r="C24" s="70">
        <v>2021</v>
      </c>
      <c r="D24" s="78">
        <v>1300</v>
      </c>
    </row>
    <row r="25" spans="1:8" ht="14.25" customHeight="1">
      <c r="A25" s="39">
        <v>6</v>
      </c>
      <c r="B25" s="57" t="s">
        <v>181</v>
      </c>
      <c r="C25" s="70">
        <v>2022</v>
      </c>
      <c r="D25" s="78">
        <v>1000</v>
      </c>
    </row>
    <row r="26" spans="1:8" ht="14.25" customHeight="1">
      <c r="A26" s="39">
        <v>7</v>
      </c>
      <c r="B26" s="57" t="s">
        <v>182</v>
      </c>
      <c r="C26" s="70">
        <v>2022</v>
      </c>
      <c r="D26" s="78">
        <v>150</v>
      </c>
    </row>
    <row r="27" spans="1:8" ht="14.25" customHeight="1">
      <c r="A27" s="39">
        <v>8</v>
      </c>
      <c r="B27" s="57" t="s">
        <v>183</v>
      </c>
      <c r="C27" s="70">
        <v>2022</v>
      </c>
      <c r="D27" s="78">
        <v>1339.47</v>
      </c>
    </row>
    <row r="28" spans="1:8" ht="14.25" customHeight="1">
      <c r="A28" s="39">
        <v>9</v>
      </c>
      <c r="B28" s="57" t="s">
        <v>179</v>
      </c>
      <c r="C28" s="70">
        <v>2022</v>
      </c>
      <c r="D28" s="78">
        <v>300</v>
      </c>
    </row>
    <row r="29" spans="1:8" ht="14.25" customHeight="1">
      <c r="A29" s="39">
        <v>10</v>
      </c>
      <c r="B29" s="17" t="s">
        <v>184</v>
      </c>
      <c r="C29" s="92">
        <v>2020</v>
      </c>
      <c r="D29" s="88">
        <v>1430</v>
      </c>
    </row>
    <row r="30" spans="1:8" ht="12.75" customHeight="1">
      <c r="A30" s="208" t="s">
        <v>7</v>
      </c>
      <c r="B30" s="208"/>
      <c r="C30" s="208"/>
      <c r="D30" s="37">
        <f>SUM(D20:D29)</f>
        <v>8819.77</v>
      </c>
    </row>
    <row r="31" spans="1:8" ht="12.75" customHeight="1">
      <c r="A31" s="199" t="s">
        <v>34</v>
      </c>
      <c r="B31" s="200"/>
      <c r="C31" s="200"/>
      <c r="D31" s="201"/>
    </row>
    <row r="32" spans="1:8" ht="12.75" customHeight="1">
      <c r="A32" s="58">
        <v>1</v>
      </c>
      <c r="B32" s="57" t="s">
        <v>260</v>
      </c>
      <c r="C32" s="70">
        <v>2021</v>
      </c>
      <c r="D32" s="78">
        <v>13761.76</v>
      </c>
    </row>
    <row r="33" spans="1:8" ht="12.75" customHeight="1">
      <c r="A33" s="58">
        <v>2</v>
      </c>
      <c r="B33" s="57" t="s">
        <v>261</v>
      </c>
      <c r="C33" s="70">
        <v>2021</v>
      </c>
      <c r="D33" s="78">
        <v>2105.0500000000002</v>
      </c>
      <c r="G33" s="41"/>
      <c r="H33" s="41"/>
    </row>
    <row r="34" spans="1:8" ht="12.75" customHeight="1">
      <c r="A34" s="58">
        <v>3</v>
      </c>
      <c r="B34" s="57" t="s">
        <v>262</v>
      </c>
      <c r="C34" s="70">
        <v>2024</v>
      </c>
      <c r="D34" s="78">
        <v>4998</v>
      </c>
      <c r="G34" s="41"/>
      <c r="H34" s="41"/>
    </row>
    <row r="35" spans="1:8" ht="12.75" customHeight="1">
      <c r="A35" s="58">
        <v>4</v>
      </c>
      <c r="B35" s="57" t="s">
        <v>263</v>
      </c>
      <c r="C35" s="70">
        <v>2023</v>
      </c>
      <c r="D35" s="78">
        <v>26247</v>
      </c>
      <c r="G35" s="41"/>
      <c r="H35" s="41"/>
    </row>
    <row r="36" spans="1:8" ht="14.25" customHeight="1">
      <c r="A36" s="58">
        <v>5</v>
      </c>
      <c r="B36" s="17" t="s">
        <v>264</v>
      </c>
      <c r="C36" s="92">
        <v>2022</v>
      </c>
      <c r="D36" s="78">
        <v>1209.4000000000001</v>
      </c>
    </row>
    <row r="37" spans="1:8" ht="14.25" customHeight="1">
      <c r="A37" s="58">
        <v>6</v>
      </c>
      <c r="B37" s="57" t="s">
        <v>265</v>
      </c>
      <c r="C37" s="70">
        <v>2023</v>
      </c>
      <c r="D37" s="78">
        <v>8024.52</v>
      </c>
    </row>
    <row r="38" spans="1:8" ht="14.25" customHeight="1">
      <c r="A38" s="58">
        <v>7</v>
      </c>
      <c r="B38" s="57" t="s">
        <v>266</v>
      </c>
      <c r="C38" s="70">
        <v>2023</v>
      </c>
      <c r="D38" s="78">
        <v>4098.3599999999997</v>
      </c>
    </row>
    <row r="39" spans="1:8" ht="14.25" customHeight="1">
      <c r="A39" s="58">
        <v>8</v>
      </c>
      <c r="B39" s="57" t="s">
        <v>267</v>
      </c>
      <c r="C39" s="70">
        <v>2022</v>
      </c>
      <c r="D39" s="78">
        <v>849</v>
      </c>
    </row>
    <row r="40" spans="1:8" ht="33.75" customHeight="1">
      <c r="A40" s="58">
        <v>9</v>
      </c>
      <c r="B40" s="120" t="s">
        <v>268</v>
      </c>
      <c r="C40" s="121">
        <v>2023</v>
      </c>
      <c r="D40" s="122">
        <v>23145</v>
      </c>
    </row>
    <row r="41" spans="1:8" ht="24.75" customHeight="1">
      <c r="A41" s="58">
        <v>10</v>
      </c>
      <c r="B41" s="120" t="s">
        <v>105</v>
      </c>
      <c r="C41" s="121">
        <v>2019</v>
      </c>
      <c r="D41" s="122">
        <v>6000</v>
      </c>
    </row>
    <row r="42" spans="1:8" ht="24.75" customHeight="1">
      <c r="A42" s="58">
        <v>11</v>
      </c>
      <c r="B42" s="89" t="s">
        <v>106</v>
      </c>
      <c r="C42" s="90">
        <v>2019</v>
      </c>
      <c r="D42" s="122">
        <v>3500</v>
      </c>
    </row>
    <row r="43" spans="1:8" ht="24.75" customHeight="1">
      <c r="A43" s="58">
        <v>12</v>
      </c>
      <c r="B43" s="120" t="s">
        <v>90</v>
      </c>
      <c r="C43" s="121">
        <v>2019</v>
      </c>
      <c r="D43" s="122">
        <v>1500</v>
      </c>
    </row>
    <row r="44" spans="1:8" ht="24.75" customHeight="1">
      <c r="A44" s="58">
        <v>13</v>
      </c>
      <c r="B44" s="17" t="s">
        <v>107</v>
      </c>
      <c r="C44" s="123">
        <v>2019</v>
      </c>
      <c r="D44" s="124">
        <v>5412</v>
      </c>
    </row>
    <row r="45" spans="1:8" ht="24.75" customHeight="1">
      <c r="A45" s="58">
        <v>14</v>
      </c>
      <c r="B45" s="17" t="s">
        <v>108</v>
      </c>
      <c r="C45" s="123">
        <v>2019</v>
      </c>
      <c r="D45" s="124">
        <v>1476</v>
      </c>
    </row>
    <row r="46" spans="1:8" ht="24.75" customHeight="1">
      <c r="A46" s="58">
        <v>15</v>
      </c>
      <c r="B46" s="17" t="s">
        <v>109</v>
      </c>
      <c r="C46" s="123">
        <v>2019</v>
      </c>
      <c r="D46" s="124">
        <v>7995</v>
      </c>
    </row>
    <row r="47" spans="1:8" ht="24.75" customHeight="1">
      <c r="A47" s="106">
        <v>16</v>
      </c>
      <c r="B47" s="89" t="s">
        <v>91</v>
      </c>
      <c r="C47" s="107">
        <v>2020</v>
      </c>
      <c r="D47" s="124">
        <v>9490</v>
      </c>
    </row>
    <row r="48" spans="1:8" ht="24.75" customHeight="1">
      <c r="A48" s="106">
        <v>17</v>
      </c>
      <c r="B48" s="89" t="s">
        <v>130</v>
      </c>
      <c r="C48" s="107">
        <v>2020</v>
      </c>
      <c r="D48" s="108">
        <v>150</v>
      </c>
    </row>
    <row r="49" spans="1:8" ht="24.75" customHeight="1">
      <c r="A49" s="106">
        <v>18</v>
      </c>
      <c r="B49" s="17" t="s">
        <v>131</v>
      </c>
      <c r="C49" s="123">
        <v>2020</v>
      </c>
      <c r="D49" s="125">
        <v>4200</v>
      </c>
    </row>
    <row r="50" spans="1:8" ht="24.75" customHeight="1">
      <c r="A50" s="106">
        <v>19</v>
      </c>
      <c r="B50" s="17" t="s">
        <v>269</v>
      </c>
      <c r="C50" s="123">
        <v>2020</v>
      </c>
      <c r="D50" s="125">
        <v>780</v>
      </c>
    </row>
    <row r="51" spans="1:8" ht="24.75" customHeight="1">
      <c r="A51" s="106">
        <v>20</v>
      </c>
      <c r="B51" s="17" t="s">
        <v>185</v>
      </c>
      <c r="C51" s="123">
        <v>2021</v>
      </c>
      <c r="D51" s="125">
        <v>21134.02</v>
      </c>
    </row>
    <row r="52" spans="1:8" ht="24.75" customHeight="1">
      <c r="A52" s="106">
        <v>21</v>
      </c>
      <c r="B52" s="17" t="s">
        <v>186</v>
      </c>
      <c r="C52" s="123">
        <v>2021</v>
      </c>
      <c r="D52" s="125">
        <v>3075</v>
      </c>
    </row>
    <row r="53" spans="1:8" ht="14.25" customHeight="1">
      <c r="A53" s="192" t="s">
        <v>7</v>
      </c>
      <c r="B53" s="192"/>
      <c r="C53" s="192"/>
      <c r="D53" s="177">
        <f>SUM(D32:D52)</f>
        <v>149150.10999999999</v>
      </c>
    </row>
    <row r="54" spans="1:8" ht="14.25" customHeight="1">
      <c r="A54" s="199" t="s">
        <v>35</v>
      </c>
      <c r="B54" s="200"/>
      <c r="C54" s="200"/>
      <c r="D54" s="201"/>
    </row>
    <row r="55" spans="1:8" ht="14.25" customHeight="1">
      <c r="A55" s="40">
        <v>1</v>
      </c>
      <c r="B55" s="57" t="s">
        <v>231</v>
      </c>
      <c r="C55" s="70">
        <v>2022</v>
      </c>
      <c r="D55" s="78">
        <v>17334</v>
      </c>
    </row>
    <row r="56" spans="1:8" ht="14.25" customHeight="1">
      <c r="A56" s="40">
        <v>2</v>
      </c>
      <c r="B56" s="57" t="s">
        <v>89</v>
      </c>
      <c r="C56" s="70">
        <v>2022</v>
      </c>
      <c r="D56" s="78">
        <v>11479.59</v>
      </c>
    </row>
    <row r="57" spans="1:8" ht="14.25" customHeight="1">
      <c r="A57" s="91">
        <v>3</v>
      </c>
      <c r="B57" s="17" t="s">
        <v>187</v>
      </c>
      <c r="C57" s="92">
        <v>2021</v>
      </c>
      <c r="D57" s="78">
        <v>7100</v>
      </c>
    </row>
    <row r="58" spans="1:8" ht="14.25" customHeight="1">
      <c r="A58" s="93">
        <v>7</v>
      </c>
      <c r="B58" s="17" t="s">
        <v>193</v>
      </c>
      <c r="C58" s="92">
        <v>2021</v>
      </c>
      <c r="D58" s="78">
        <v>3050</v>
      </c>
    </row>
    <row r="59" spans="1:8" ht="14.25" customHeight="1">
      <c r="A59" s="91">
        <v>9</v>
      </c>
      <c r="B59" s="17" t="s">
        <v>236</v>
      </c>
      <c r="C59" s="92">
        <v>2022</v>
      </c>
      <c r="D59" s="78">
        <v>1066.4100000000001</v>
      </c>
    </row>
    <row r="60" spans="1:8" ht="14.25" customHeight="1">
      <c r="A60" s="91"/>
      <c r="B60" s="17" t="s">
        <v>258</v>
      </c>
      <c r="C60" s="92">
        <v>2023</v>
      </c>
      <c r="D60" s="78">
        <v>6431.72</v>
      </c>
    </row>
    <row r="61" spans="1:8" ht="14.25" customHeight="1">
      <c r="A61" s="202" t="s">
        <v>7</v>
      </c>
      <c r="B61" s="203"/>
      <c r="C61" s="204"/>
      <c r="D61" s="178">
        <f>SUM(D55:D60)</f>
        <v>46461.72</v>
      </c>
    </row>
    <row r="62" spans="1:8" ht="12.75" customHeight="1">
      <c r="A62" s="205" t="s">
        <v>95</v>
      </c>
      <c r="B62" s="206"/>
      <c r="C62" s="206"/>
      <c r="D62" s="207"/>
      <c r="G62" s="41"/>
      <c r="H62" s="41"/>
    </row>
    <row r="63" spans="1:8" ht="12.75" customHeight="1">
      <c r="A63" s="40">
        <v>1</v>
      </c>
      <c r="B63" s="57" t="s">
        <v>117</v>
      </c>
      <c r="C63" s="70">
        <v>2019</v>
      </c>
      <c r="D63" s="78">
        <v>2555</v>
      </c>
      <c r="G63" s="41"/>
      <c r="H63" s="41"/>
    </row>
    <row r="64" spans="1:8" ht="44.25" customHeight="1">
      <c r="A64" s="40">
        <v>2</v>
      </c>
      <c r="B64" s="57" t="s">
        <v>115</v>
      </c>
      <c r="C64" s="70">
        <v>2019</v>
      </c>
      <c r="D64" s="78">
        <v>32746</v>
      </c>
    </row>
    <row r="65" spans="1:7">
      <c r="A65" s="40">
        <v>3</v>
      </c>
      <c r="B65" s="57" t="s">
        <v>116</v>
      </c>
      <c r="C65" s="70">
        <v>2019</v>
      </c>
      <c r="D65" s="78">
        <v>6720</v>
      </c>
    </row>
    <row r="66" spans="1:7" ht="33.75" customHeight="1">
      <c r="A66" s="40">
        <v>4</v>
      </c>
      <c r="B66" s="57" t="s">
        <v>118</v>
      </c>
      <c r="C66" s="70">
        <v>2019</v>
      </c>
      <c r="D66" s="78">
        <v>799</v>
      </c>
      <c r="G66" s="41"/>
    </row>
    <row r="67" spans="1:7">
      <c r="A67" s="40">
        <v>5</v>
      </c>
      <c r="B67" s="57" t="s">
        <v>119</v>
      </c>
      <c r="C67" s="70">
        <v>2019</v>
      </c>
      <c r="D67" s="78">
        <v>2400</v>
      </c>
    </row>
    <row r="68" spans="1:7">
      <c r="A68" s="40">
        <v>6</v>
      </c>
      <c r="B68" s="57" t="s">
        <v>120</v>
      </c>
      <c r="C68" s="70">
        <v>2019</v>
      </c>
      <c r="D68" s="78">
        <v>1700</v>
      </c>
    </row>
    <row r="69" spans="1:7">
      <c r="A69" s="40">
        <v>7</v>
      </c>
      <c r="B69" s="57" t="s">
        <v>121</v>
      </c>
      <c r="C69" s="70">
        <v>2019</v>
      </c>
      <c r="D69" s="78">
        <v>700</v>
      </c>
    </row>
    <row r="70" spans="1:7">
      <c r="A70" s="40">
        <v>8</v>
      </c>
      <c r="B70" s="57" t="s">
        <v>122</v>
      </c>
      <c r="C70" s="70">
        <v>2019</v>
      </c>
      <c r="D70" s="78">
        <v>499</v>
      </c>
    </row>
    <row r="71" spans="1:7">
      <c r="A71" s="40">
        <v>9</v>
      </c>
      <c r="B71" s="57" t="s">
        <v>123</v>
      </c>
      <c r="C71" s="70">
        <v>2019</v>
      </c>
      <c r="D71" s="78">
        <v>3194</v>
      </c>
    </row>
    <row r="72" spans="1:7">
      <c r="A72" s="40">
        <v>10</v>
      </c>
      <c r="B72" s="57" t="s">
        <v>124</v>
      </c>
      <c r="C72" s="70">
        <v>2019</v>
      </c>
      <c r="D72" s="78">
        <v>2599</v>
      </c>
    </row>
    <row r="73" spans="1:7">
      <c r="A73" s="40">
        <v>11</v>
      </c>
      <c r="B73" s="57" t="s">
        <v>125</v>
      </c>
      <c r="C73" s="70">
        <v>2019</v>
      </c>
      <c r="D73" s="78">
        <v>2800</v>
      </c>
    </row>
    <row r="74" spans="1:7">
      <c r="A74" s="40">
        <v>12</v>
      </c>
      <c r="B74" s="57" t="s">
        <v>112</v>
      </c>
      <c r="C74" s="70">
        <v>2019</v>
      </c>
      <c r="D74" s="78">
        <v>3258</v>
      </c>
    </row>
    <row r="75" spans="1:7">
      <c r="A75" s="40">
        <v>13</v>
      </c>
      <c r="B75" s="57" t="s">
        <v>139</v>
      </c>
      <c r="C75" s="70">
        <v>2019</v>
      </c>
      <c r="D75" s="78">
        <v>5200</v>
      </c>
    </row>
    <row r="76" spans="1:7">
      <c r="A76" s="40">
        <v>14</v>
      </c>
      <c r="B76" s="57" t="s">
        <v>126</v>
      </c>
      <c r="C76" s="70">
        <v>2020</v>
      </c>
      <c r="D76" s="78">
        <v>10750</v>
      </c>
    </row>
    <row r="77" spans="1:7">
      <c r="A77" s="40">
        <v>15</v>
      </c>
      <c r="B77" s="57" t="s">
        <v>140</v>
      </c>
      <c r="C77" s="70">
        <v>2020</v>
      </c>
      <c r="D77" s="78">
        <v>1555</v>
      </c>
    </row>
    <row r="78" spans="1:7">
      <c r="A78" s="40">
        <v>16</v>
      </c>
      <c r="B78" s="57" t="s">
        <v>141</v>
      </c>
      <c r="C78" s="70">
        <v>2020</v>
      </c>
      <c r="D78" s="78">
        <v>699</v>
      </c>
    </row>
    <row r="79" spans="1:7">
      <c r="A79" s="40">
        <v>17</v>
      </c>
      <c r="B79" s="57" t="s">
        <v>142</v>
      </c>
      <c r="C79" s="70">
        <v>2020</v>
      </c>
      <c r="D79" s="78">
        <v>1300</v>
      </c>
    </row>
    <row r="80" spans="1:7">
      <c r="A80" s="40">
        <v>18</v>
      </c>
      <c r="B80" s="57" t="s">
        <v>142</v>
      </c>
      <c r="C80" s="70">
        <v>2020</v>
      </c>
      <c r="D80" s="78">
        <v>831.92</v>
      </c>
    </row>
    <row r="81" spans="1:4" ht="12.75" customHeight="1">
      <c r="A81" s="40">
        <v>19</v>
      </c>
      <c r="B81" s="57" t="s">
        <v>143</v>
      </c>
      <c r="C81" s="70">
        <v>2020</v>
      </c>
      <c r="D81" s="78">
        <v>820</v>
      </c>
    </row>
    <row r="82" spans="1:4">
      <c r="A82" s="40">
        <v>20</v>
      </c>
      <c r="B82" s="57" t="s">
        <v>144</v>
      </c>
      <c r="C82" s="70">
        <v>2020</v>
      </c>
      <c r="D82" s="78">
        <v>269</v>
      </c>
    </row>
    <row r="83" spans="1:4">
      <c r="A83" s="44">
        <v>21</v>
      </c>
      <c r="B83" s="57" t="s">
        <v>188</v>
      </c>
      <c r="C83" s="70">
        <v>2021</v>
      </c>
      <c r="D83" s="78">
        <v>900</v>
      </c>
    </row>
    <row r="84" spans="1:4">
      <c r="A84" s="44">
        <v>22</v>
      </c>
      <c r="B84" s="57" t="s">
        <v>189</v>
      </c>
      <c r="C84" s="70">
        <v>2021</v>
      </c>
      <c r="D84" s="78">
        <v>5894.04</v>
      </c>
    </row>
    <row r="85" spans="1:4">
      <c r="A85" s="44">
        <v>23</v>
      </c>
      <c r="B85" s="57" t="s">
        <v>190</v>
      </c>
      <c r="C85" s="70">
        <v>2021</v>
      </c>
      <c r="D85" s="78">
        <v>6743.98</v>
      </c>
    </row>
    <row r="86" spans="1:4">
      <c r="A86" s="44">
        <v>24</v>
      </c>
      <c r="B86" s="57" t="s">
        <v>191</v>
      </c>
      <c r="C86" s="70">
        <v>2021</v>
      </c>
      <c r="D86" s="78">
        <v>6899.93</v>
      </c>
    </row>
    <row r="87" spans="1:4" ht="12" customHeight="1">
      <c r="A87" s="208" t="s">
        <v>7</v>
      </c>
      <c r="B87" s="208"/>
      <c r="C87" s="208"/>
      <c r="D87" s="105">
        <f>SUM(D63:D86)</f>
        <v>101832.87</v>
      </c>
    </row>
    <row r="88" spans="1:4" ht="12.75" customHeight="1">
      <c r="A88" s="199" t="s">
        <v>96</v>
      </c>
      <c r="B88" s="200"/>
      <c r="C88" s="200"/>
      <c r="D88" s="201"/>
    </row>
    <row r="89" spans="1:4" customFormat="1">
      <c r="A89" s="39">
        <v>1</v>
      </c>
      <c r="B89" s="57" t="s">
        <v>132</v>
      </c>
      <c r="C89" s="70">
        <v>2019</v>
      </c>
      <c r="D89" s="78">
        <v>2588.0100000000002</v>
      </c>
    </row>
    <row r="90" spans="1:4" customFormat="1">
      <c r="A90" s="39">
        <v>2</v>
      </c>
      <c r="B90" s="57" t="s">
        <v>133</v>
      </c>
      <c r="C90" s="70">
        <v>2019</v>
      </c>
      <c r="D90" s="78">
        <v>2790</v>
      </c>
    </row>
    <row r="91" spans="1:4" customFormat="1">
      <c r="A91" s="39">
        <v>3</v>
      </c>
      <c r="B91" s="57" t="s">
        <v>134</v>
      </c>
      <c r="C91" s="70">
        <v>2019</v>
      </c>
      <c r="D91" s="78">
        <v>1647.99</v>
      </c>
    </row>
    <row r="92" spans="1:4" customFormat="1">
      <c r="A92" s="39">
        <v>4</v>
      </c>
      <c r="B92" s="57" t="s">
        <v>135</v>
      </c>
      <c r="C92" s="70">
        <v>2019</v>
      </c>
      <c r="D92" s="78">
        <v>315</v>
      </c>
    </row>
    <row r="93" spans="1:4" customFormat="1">
      <c r="A93" s="39">
        <v>5</v>
      </c>
      <c r="B93" s="57" t="s">
        <v>226</v>
      </c>
      <c r="C93" s="70">
        <v>2019</v>
      </c>
      <c r="D93" s="78">
        <v>999.01</v>
      </c>
    </row>
    <row r="94" spans="1:4" customFormat="1">
      <c r="A94" s="39">
        <v>6</v>
      </c>
      <c r="B94" s="57" t="s">
        <v>136</v>
      </c>
      <c r="C94" s="70">
        <v>2020</v>
      </c>
      <c r="D94" s="78">
        <v>1499</v>
      </c>
    </row>
    <row r="95" spans="1:4" customFormat="1">
      <c r="A95" s="39">
        <v>7</v>
      </c>
      <c r="B95" s="57" t="s">
        <v>137</v>
      </c>
      <c r="C95" s="70">
        <v>2020</v>
      </c>
      <c r="D95" s="78">
        <v>2900</v>
      </c>
    </row>
    <row r="96" spans="1:4" customFormat="1">
      <c r="A96" s="39">
        <v>8</v>
      </c>
      <c r="B96" s="57" t="s">
        <v>138</v>
      </c>
      <c r="C96" s="70">
        <v>2020</v>
      </c>
      <c r="D96" s="78">
        <v>2100</v>
      </c>
    </row>
    <row r="97" spans="1:4" customFormat="1">
      <c r="A97" s="39">
        <v>9</v>
      </c>
      <c r="B97" s="57" t="s">
        <v>227</v>
      </c>
      <c r="C97" s="70">
        <v>2021</v>
      </c>
      <c r="D97" s="78">
        <v>639</v>
      </c>
    </row>
    <row r="98" spans="1:4" customFormat="1">
      <c r="A98" s="39">
        <v>10</v>
      </c>
      <c r="B98" s="57" t="s">
        <v>228</v>
      </c>
      <c r="C98" s="70">
        <v>2021</v>
      </c>
      <c r="D98" s="78">
        <v>840</v>
      </c>
    </row>
    <row r="99" spans="1:4" customFormat="1">
      <c r="A99" s="39">
        <v>11</v>
      </c>
      <c r="B99" s="57" t="s">
        <v>229</v>
      </c>
      <c r="C99" s="70">
        <v>2021</v>
      </c>
      <c r="D99" s="78">
        <v>449</v>
      </c>
    </row>
    <row r="100" spans="1:4" customFormat="1">
      <c r="A100" s="39">
        <v>12</v>
      </c>
      <c r="B100" s="57" t="s">
        <v>230</v>
      </c>
      <c r="C100" s="70">
        <v>2022</v>
      </c>
      <c r="D100" s="78">
        <v>669.99</v>
      </c>
    </row>
    <row r="101" spans="1:4" customFormat="1">
      <c r="A101" s="39">
        <v>13</v>
      </c>
      <c r="B101" s="57" t="s">
        <v>253</v>
      </c>
      <c r="C101" s="70">
        <v>2022</v>
      </c>
      <c r="D101" s="78">
        <v>999</v>
      </c>
    </row>
    <row r="102" spans="1:4" customFormat="1">
      <c r="A102" s="39">
        <v>14</v>
      </c>
      <c r="B102" s="57" t="s">
        <v>254</v>
      </c>
      <c r="C102" s="70">
        <v>2022</v>
      </c>
      <c r="D102" s="78">
        <v>2399</v>
      </c>
    </row>
    <row r="103" spans="1:4" customFormat="1">
      <c r="A103" s="39">
        <v>15</v>
      </c>
      <c r="B103" s="57" t="s">
        <v>255</v>
      </c>
      <c r="C103" s="70">
        <v>2023</v>
      </c>
      <c r="D103" s="78">
        <v>3399.99</v>
      </c>
    </row>
    <row r="104" spans="1:4" customFormat="1">
      <c r="A104" s="39">
        <v>16</v>
      </c>
      <c r="B104" s="57" t="s">
        <v>256</v>
      </c>
      <c r="C104" s="70">
        <v>2023</v>
      </c>
      <c r="D104" s="78">
        <v>3099.99</v>
      </c>
    </row>
    <row r="105" spans="1:4" customFormat="1">
      <c r="A105" s="39">
        <v>17</v>
      </c>
      <c r="B105" s="57" t="s">
        <v>230</v>
      </c>
      <c r="C105" s="70">
        <v>2023</v>
      </c>
      <c r="D105" s="78">
        <v>449.99</v>
      </c>
    </row>
    <row r="106" spans="1:4" customFormat="1">
      <c r="A106" s="39">
        <v>18</v>
      </c>
      <c r="B106" s="57" t="s">
        <v>257</v>
      </c>
      <c r="C106" s="70">
        <v>2023</v>
      </c>
      <c r="D106" s="78">
        <v>1561.46</v>
      </c>
    </row>
    <row r="107" spans="1:4" customFormat="1">
      <c r="A107" s="39">
        <v>19</v>
      </c>
      <c r="B107" s="57" t="s">
        <v>357</v>
      </c>
      <c r="C107" s="70">
        <v>2024</v>
      </c>
      <c r="D107" s="78">
        <v>2750</v>
      </c>
    </row>
    <row r="108" spans="1:4" customFormat="1">
      <c r="A108" s="39">
        <v>20</v>
      </c>
      <c r="B108" s="57" t="s">
        <v>358</v>
      </c>
      <c r="C108" s="70">
        <v>2024</v>
      </c>
      <c r="D108" s="78">
        <v>5258.25</v>
      </c>
    </row>
    <row r="109" spans="1:4" customFormat="1">
      <c r="A109" s="39">
        <v>21</v>
      </c>
      <c r="B109" s="57" t="s">
        <v>359</v>
      </c>
      <c r="C109" s="70">
        <v>2024</v>
      </c>
      <c r="D109" s="78">
        <v>2650</v>
      </c>
    </row>
    <row r="110" spans="1:4" customFormat="1">
      <c r="A110" s="39">
        <v>22</v>
      </c>
      <c r="B110" s="57" t="s">
        <v>359</v>
      </c>
      <c r="C110" s="70">
        <v>2024</v>
      </c>
      <c r="D110" s="78">
        <v>2650</v>
      </c>
    </row>
    <row r="111" spans="1:4" customFormat="1">
      <c r="A111" s="39">
        <v>23</v>
      </c>
      <c r="B111" s="57" t="s">
        <v>360</v>
      </c>
      <c r="C111" s="70">
        <v>2024</v>
      </c>
      <c r="D111" s="78">
        <v>1497.99</v>
      </c>
    </row>
    <row r="112" spans="1:4" customFormat="1">
      <c r="A112" s="39">
        <v>24</v>
      </c>
      <c r="B112" s="57" t="s">
        <v>361</v>
      </c>
      <c r="C112" s="70">
        <v>2024</v>
      </c>
      <c r="D112" s="78">
        <v>1199.99</v>
      </c>
    </row>
    <row r="113" spans="1:8" customFormat="1">
      <c r="A113" s="39">
        <v>25</v>
      </c>
      <c r="B113" s="57" t="s">
        <v>362</v>
      </c>
      <c r="C113" s="70">
        <v>2024</v>
      </c>
      <c r="D113" s="78">
        <v>2650</v>
      </c>
    </row>
    <row r="114" spans="1:8" customFormat="1">
      <c r="A114" s="39">
        <v>26</v>
      </c>
      <c r="B114" s="57" t="s">
        <v>361</v>
      </c>
      <c r="C114" s="70">
        <v>2024</v>
      </c>
      <c r="D114" s="78">
        <v>1379.97</v>
      </c>
    </row>
    <row r="115" spans="1:8" ht="14.25" customHeight="1">
      <c r="A115" s="192" t="s">
        <v>7</v>
      </c>
      <c r="B115" s="192"/>
      <c r="C115" s="192"/>
      <c r="D115" s="177">
        <f>SUM(D89:D114)</f>
        <v>49382.630000000005</v>
      </c>
    </row>
    <row r="116" spans="1:8" ht="14.25" customHeight="1">
      <c r="A116" s="199" t="s">
        <v>97</v>
      </c>
      <c r="B116" s="200"/>
      <c r="C116" s="200"/>
      <c r="D116" s="201"/>
    </row>
    <row r="117" spans="1:8" customFormat="1">
      <c r="A117" s="21">
        <v>1</v>
      </c>
      <c r="B117" s="24" t="s">
        <v>167</v>
      </c>
      <c r="C117" s="22">
        <v>2018</v>
      </c>
      <c r="D117" s="52">
        <v>499</v>
      </c>
    </row>
    <row r="118" spans="1:8" ht="14.25" customHeight="1">
      <c r="A118" s="209" t="s">
        <v>7</v>
      </c>
      <c r="B118" s="210"/>
      <c r="C118" s="211"/>
      <c r="D118" s="37">
        <f>SUM(D117)</f>
        <v>499</v>
      </c>
    </row>
    <row r="119" spans="1:8" ht="14.25" customHeight="1">
      <c r="A119" s="213" t="s">
        <v>98</v>
      </c>
      <c r="B119" s="214"/>
      <c r="C119" s="214"/>
      <c r="D119" s="215"/>
    </row>
    <row r="120" spans="1:8" customFormat="1">
      <c r="A120" s="21">
        <v>1</v>
      </c>
      <c r="B120" s="24" t="s">
        <v>20</v>
      </c>
      <c r="C120" s="22"/>
      <c r="D120" s="52"/>
    </row>
    <row r="121" spans="1:8" ht="13.5" customHeight="1">
      <c r="A121" s="209" t="s">
        <v>7</v>
      </c>
      <c r="B121" s="210"/>
      <c r="C121" s="211"/>
      <c r="D121" s="37">
        <f>SUM(D120:D120)</f>
        <v>0</v>
      </c>
      <c r="H121" s="43"/>
    </row>
    <row r="122" spans="1:8">
      <c r="A122" s="31"/>
      <c r="D122" s="34"/>
      <c r="H122" s="43"/>
    </row>
    <row r="123" spans="1:8">
      <c r="A123" s="31"/>
      <c r="D123" s="34" t="s">
        <v>12</v>
      </c>
    </row>
    <row r="124" spans="1:8">
      <c r="A124" s="31"/>
      <c r="D124" s="34"/>
    </row>
    <row r="125" spans="1:8" ht="25.5">
      <c r="A125" s="35" t="s">
        <v>0</v>
      </c>
      <c r="B125" s="36" t="s">
        <v>3</v>
      </c>
      <c r="C125" s="49" t="s">
        <v>4</v>
      </c>
      <c r="D125" s="37" t="s">
        <v>2</v>
      </c>
      <c r="G125" s="43"/>
    </row>
    <row r="126" spans="1:8">
      <c r="A126" s="212" t="s">
        <v>212</v>
      </c>
      <c r="B126" s="212"/>
      <c r="C126" s="212"/>
      <c r="D126" s="212"/>
    </row>
    <row r="127" spans="1:8" ht="12.75" customHeight="1">
      <c r="A127" s="58">
        <v>2</v>
      </c>
      <c r="B127" s="80" t="s">
        <v>25</v>
      </c>
      <c r="C127" s="81">
        <v>2019</v>
      </c>
      <c r="D127" s="78">
        <v>3149.99</v>
      </c>
      <c r="G127" s="41"/>
      <c r="H127" s="41"/>
    </row>
    <row r="128" spans="1:8" ht="12.75" customHeight="1">
      <c r="A128" s="58">
        <v>3</v>
      </c>
      <c r="B128" s="110" t="s">
        <v>166</v>
      </c>
      <c r="C128" s="70">
        <v>2021</v>
      </c>
      <c r="D128" s="78">
        <v>11235</v>
      </c>
      <c r="G128" s="41"/>
      <c r="H128" s="41"/>
    </row>
    <row r="129" spans="1:8 16384:16384" ht="12.75" customHeight="1">
      <c r="A129" s="130">
        <v>3</v>
      </c>
      <c r="B129" s="131" t="s">
        <v>288</v>
      </c>
      <c r="C129" s="77">
        <v>2023</v>
      </c>
      <c r="D129" s="78">
        <v>4500</v>
      </c>
      <c r="F129" s="41"/>
      <c r="G129" s="41"/>
    </row>
    <row r="130" spans="1:8 16384:16384" ht="12.75" customHeight="1">
      <c r="A130" s="130">
        <v>4</v>
      </c>
      <c r="B130" s="57" t="s">
        <v>289</v>
      </c>
      <c r="C130" s="70">
        <v>2023</v>
      </c>
      <c r="D130" s="78">
        <v>5000</v>
      </c>
      <c r="F130" s="41"/>
      <c r="G130" s="41"/>
    </row>
    <row r="131" spans="1:8 16384:16384" ht="12.75" customHeight="1">
      <c r="A131" s="130">
        <v>5</v>
      </c>
      <c r="B131" s="131" t="s">
        <v>290</v>
      </c>
      <c r="C131" s="77">
        <v>2023</v>
      </c>
      <c r="D131" s="78">
        <v>1820</v>
      </c>
      <c r="F131" s="41"/>
      <c r="G131" s="41"/>
    </row>
    <row r="132" spans="1:8 16384:16384" ht="12.75" customHeight="1">
      <c r="A132" s="193" t="s">
        <v>19</v>
      </c>
      <c r="B132" s="194"/>
      <c r="C132" s="195"/>
      <c r="D132" s="37">
        <f>SUM(D127:D131)</f>
        <v>25704.989999999998</v>
      </c>
      <c r="E132" s="42"/>
      <c r="XFD132" s="55">
        <f>SUM(D132:XFC132)</f>
        <v>25704.989999999998</v>
      </c>
    </row>
    <row r="133" spans="1:8 16384:16384" ht="12.75" customHeight="1">
      <c r="A133" s="196" t="s">
        <v>85</v>
      </c>
      <c r="B133" s="197"/>
      <c r="C133" s="197"/>
      <c r="D133" s="198"/>
      <c r="G133" s="41"/>
    </row>
    <row r="134" spans="1:8 16384:16384" ht="12.75" customHeight="1">
      <c r="A134" s="58">
        <v>2</v>
      </c>
      <c r="B134" s="57" t="s">
        <v>127</v>
      </c>
      <c r="C134" s="70">
        <v>2020</v>
      </c>
      <c r="D134" s="78">
        <v>6830</v>
      </c>
      <c r="G134" s="41"/>
      <c r="H134" s="41"/>
    </row>
    <row r="135" spans="1:8 16384:16384" ht="12.75" customHeight="1">
      <c r="A135" s="219" t="s">
        <v>7</v>
      </c>
      <c r="B135" s="220"/>
      <c r="C135" s="221"/>
      <c r="D135" s="37">
        <f>SUM(D134:D134)</f>
        <v>6830</v>
      </c>
      <c r="G135" s="41"/>
    </row>
    <row r="136" spans="1:8 16384:16384" ht="12.75" customHeight="1">
      <c r="A136" s="199" t="s">
        <v>34</v>
      </c>
      <c r="B136" s="200"/>
      <c r="C136" s="200"/>
      <c r="D136" s="201"/>
      <c r="G136" s="41"/>
    </row>
    <row r="137" spans="1:8 16384:16384" ht="12.75" customHeight="1">
      <c r="A137" s="91">
        <v>1</v>
      </c>
      <c r="B137" s="15" t="s">
        <v>270</v>
      </c>
      <c r="C137" s="92">
        <v>2021</v>
      </c>
      <c r="D137" s="78">
        <v>2948.85</v>
      </c>
      <c r="G137" s="41"/>
    </row>
    <row r="138" spans="1:8 16384:16384" ht="12.75" customHeight="1">
      <c r="A138" s="91">
        <v>2</v>
      </c>
      <c r="B138" s="15" t="s">
        <v>271</v>
      </c>
      <c r="C138" s="92">
        <v>2021</v>
      </c>
      <c r="D138" s="78">
        <v>687.98</v>
      </c>
    </row>
    <row r="139" spans="1:8 16384:16384" ht="12.75" customHeight="1">
      <c r="A139" s="91">
        <v>3</v>
      </c>
      <c r="B139" s="15" t="s">
        <v>272</v>
      </c>
      <c r="C139" s="92">
        <v>2021</v>
      </c>
      <c r="D139" s="78">
        <v>692.94</v>
      </c>
    </row>
    <row r="140" spans="1:8 16384:16384" ht="12.75" customHeight="1">
      <c r="A140" s="91">
        <v>4</v>
      </c>
      <c r="B140" s="15" t="s">
        <v>273</v>
      </c>
      <c r="C140" s="92">
        <v>2021</v>
      </c>
      <c r="D140" s="78">
        <v>2850.55</v>
      </c>
    </row>
    <row r="141" spans="1:8 16384:16384" ht="12.75" customHeight="1">
      <c r="A141" s="91">
        <v>5</v>
      </c>
      <c r="B141" s="15" t="s">
        <v>274</v>
      </c>
      <c r="C141" s="92">
        <v>2022</v>
      </c>
      <c r="D141" s="78">
        <v>7992</v>
      </c>
    </row>
    <row r="142" spans="1:8 16384:16384" ht="12.75" customHeight="1">
      <c r="A142" s="91">
        <v>6</v>
      </c>
      <c r="B142" s="75" t="s">
        <v>275</v>
      </c>
      <c r="C142" s="76">
        <v>2023</v>
      </c>
      <c r="D142" s="78">
        <v>12000</v>
      </c>
    </row>
    <row r="143" spans="1:8 16384:16384" ht="12.75" customHeight="1">
      <c r="A143" s="91">
        <v>7</v>
      </c>
      <c r="B143" s="75" t="s">
        <v>276</v>
      </c>
      <c r="C143" s="76">
        <v>2020</v>
      </c>
      <c r="D143" s="78">
        <v>567.24</v>
      </c>
    </row>
    <row r="144" spans="1:8 16384:16384" ht="12.75" customHeight="1">
      <c r="A144" s="91">
        <v>8</v>
      </c>
      <c r="B144" s="75" t="s">
        <v>277</v>
      </c>
      <c r="C144" s="76">
        <v>2023</v>
      </c>
      <c r="D144" s="78">
        <v>700</v>
      </c>
    </row>
    <row r="145" spans="1:4" ht="12.75" customHeight="1">
      <c r="A145" s="91">
        <v>9</v>
      </c>
      <c r="B145" s="75" t="s">
        <v>278</v>
      </c>
      <c r="C145" s="76">
        <v>2023</v>
      </c>
      <c r="D145" s="78">
        <v>1614</v>
      </c>
    </row>
    <row r="146" spans="1:4" ht="12.75" customHeight="1">
      <c r="A146" s="91">
        <v>10</v>
      </c>
      <c r="B146" s="17" t="s">
        <v>110</v>
      </c>
      <c r="C146" s="123">
        <v>2019</v>
      </c>
      <c r="D146" s="109">
        <v>2500</v>
      </c>
    </row>
    <row r="147" spans="1:4" ht="12.75" customHeight="1">
      <c r="A147" s="91">
        <v>11</v>
      </c>
      <c r="B147" s="57" t="s">
        <v>145</v>
      </c>
      <c r="C147" s="30">
        <v>2020</v>
      </c>
      <c r="D147" s="109">
        <v>14080</v>
      </c>
    </row>
    <row r="148" spans="1:4" customFormat="1">
      <c r="A148" s="91">
        <v>12</v>
      </c>
      <c r="B148" s="57" t="s">
        <v>146</v>
      </c>
      <c r="C148" s="30">
        <v>2020</v>
      </c>
      <c r="D148" s="109">
        <v>30000</v>
      </c>
    </row>
    <row r="149" spans="1:4" customFormat="1">
      <c r="A149" s="91">
        <v>13</v>
      </c>
      <c r="B149" s="57" t="s">
        <v>147</v>
      </c>
      <c r="C149" s="30">
        <v>2020</v>
      </c>
      <c r="D149" s="109">
        <v>21156</v>
      </c>
    </row>
    <row r="150" spans="1:4" customFormat="1">
      <c r="A150" s="91">
        <v>14</v>
      </c>
      <c r="B150" s="57" t="s">
        <v>148</v>
      </c>
      <c r="C150" s="30">
        <v>2020</v>
      </c>
      <c r="D150" s="109">
        <v>36929</v>
      </c>
    </row>
    <row r="151" spans="1:4" customFormat="1">
      <c r="A151" s="91">
        <v>15</v>
      </c>
      <c r="B151" s="57" t="s">
        <v>192</v>
      </c>
      <c r="C151" s="30">
        <v>2021</v>
      </c>
      <c r="D151" s="109">
        <v>65160</v>
      </c>
    </row>
    <row r="152" spans="1:4" ht="12.75" customHeight="1">
      <c r="A152" s="219" t="s">
        <v>7</v>
      </c>
      <c r="B152" s="220"/>
      <c r="C152" s="221"/>
      <c r="D152" s="37">
        <f>SUM(D137:D151)</f>
        <v>199878.56</v>
      </c>
    </row>
    <row r="153" spans="1:4" ht="12.75" customHeight="1">
      <c r="A153" s="199" t="s">
        <v>35</v>
      </c>
      <c r="B153" s="200"/>
      <c r="C153" s="200"/>
      <c r="D153" s="201"/>
    </row>
    <row r="154" spans="1:4" ht="12.75" customHeight="1">
      <c r="A154" s="93">
        <v>1</v>
      </c>
      <c r="B154" s="17" t="s">
        <v>232</v>
      </c>
      <c r="C154" s="92">
        <v>2023</v>
      </c>
      <c r="D154" s="78">
        <v>3719.91</v>
      </c>
    </row>
    <row r="155" spans="1:4" ht="12.75" customHeight="1">
      <c r="A155" s="93">
        <v>2</v>
      </c>
      <c r="B155" s="17" t="s">
        <v>233</v>
      </c>
      <c r="C155" s="92">
        <v>2023</v>
      </c>
      <c r="D155" s="78">
        <v>13019.1</v>
      </c>
    </row>
    <row r="156" spans="1:4" ht="14.25" customHeight="1">
      <c r="A156" s="93">
        <v>3</v>
      </c>
      <c r="B156" s="17" t="s">
        <v>234</v>
      </c>
      <c r="C156" s="92">
        <v>2022</v>
      </c>
      <c r="D156" s="78">
        <v>6396</v>
      </c>
    </row>
    <row r="157" spans="1:4" ht="14.25" customHeight="1">
      <c r="A157" s="93">
        <v>6</v>
      </c>
      <c r="B157" s="17" t="s">
        <v>149</v>
      </c>
      <c r="C157" s="92">
        <v>2020</v>
      </c>
      <c r="D157" s="78">
        <v>1899</v>
      </c>
    </row>
    <row r="158" spans="1:4" ht="14.25" customHeight="1">
      <c r="A158" s="91">
        <v>8</v>
      </c>
      <c r="B158" s="17" t="s">
        <v>235</v>
      </c>
      <c r="C158" s="92">
        <v>2022</v>
      </c>
      <c r="D158" s="78">
        <v>409.59</v>
      </c>
    </row>
    <row r="159" spans="1:4" ht="14.25" customHeight="1">
      <c r="A159" s="91">
        <v>10</v>
      </c>
      <c r="B159" s="17" t="s">
        <v>237</v>
      </c>
      <c r="C159" s="92">
        <v>2022</v>
      </c>
      <c r="D159" s="78">
        <v>2549</v>
      </c>
    </row>
    <row r="160" spans="1:4" ht="14.25" customHeight="1">
      <c r="A160" s="91"/>
      <c r="B160" s="17" t="s">
        <v>259</v>
      </c>
      <c r="C160" s="92">
        <v>2023</v>
      </c>
      <c r="D160" s="78">
        <v>6396</v>
      </c>
    </row>
    <row r="161" spans="1:7" ht="13.5" customHeight="1">
      <c r="A161" s="202" t="s">
        <v>7</v>
      </c>
      <c r="B161" s="203"/>
      <c r="C161" s="204"/>
      <c r="D161" s="178">
        <f>SUM(D154:D160)</f>
        <v>34388.600000000006</v>
      </c>
      <c r="E161" s="42"/>
    </row>
    <row r="162" spans="1:7" ht="12.75" customHeight="1">
      <c r="A162" s="205" t="s">
        <v>95</v>
      </c>
      <c r="B162" s="206"/>
      <c r="C162" s="206"/>
      <c r="D162" s="207"/>
      <c r="G162" s="41"/>
    </row>
    <row r="163" spans="1:7" ht="12.75" customHeight="1">
      <c r="A163" s="58">
        <v>1</v>
      </c>
      <c r="B163" s="110" t="s">
        <v>113</v>
      </c>
      <c r="C163" s="70">
        <v>2019</v>
      </c>
      <c r="D163" s="78">
        <v>1600</v>
      </c>
      <c r="G163" s="41"/>
    </row>
    <row r="164" spans="1:7" ht="12.75" customHeight="1">
      <c r="A164" s="58">
        <v>2</v>
      </c>
      <c r="B164" s="110" t="s">
        <v>114</v>
      </c>
      <c r="C164" s="70">
        <v>2019</v>
      </c>
      <c r="D164" s="78">
        <v>2800</v>
      </c>
      <c r="G164" s="41"/>
    </row>
    <row r="165" spans="1:7">
      <c r="A165" s="58">
        <v>3</v>
      </c>
      <c r="B165" s="110" t="s">
        <v>150</v>
      </c>
      <c r="C165" s="70">
        <v>2020</v>
      </c>
      <c r="D165" s="78">
        <v>34000</v>
      </c>
    </row>
    <row r="166" spans="1:7">
      <c r="A166" s="58">
        <v>4</v>
      </c>
      <c r="B166" s="110" t="s">
        <v>151</v>
      </c>
      <c r="C166" s="70">
        <v>2020</v>
      </c>
      <c r="D166" s="78">
        <v>1500</v>
      </c>
    </row>
    <row r="167" spans="1:7">
      <c r="A167" s="58">
        <v>5</v>
      </c>
      <c r="B167" s="110" t="s">
        <v>152</v>
      </c>
      <c r="C167" s="70">
        <v>2020</v>
      </c>
      <c r="D167" s="78">
        <v>3600</v>
      </c>
    </row>
    <row r="168" spans="1:7">
      <c r="A168" s="58">
        <v>6</v>
      </c>
      <c r="B168" s="110" t="s">
        <v>153</v>
      </c>
      <c r="C168" s="70">
        <v>2020</v>
      </c>
      <c r="D168" s="78">
        <v>449.99</v>
      </c>
    </row>
    <row r="169" spans="1:7">
      <c r="A169" s="58">
        <v>7</v>
      </c>
      <c r="B169" s="110" t="s">
        <v>154</v>
      </c>
      <c r="C169" s="70">
        <v>2020</v>
      </c>
      <c r="D169" s="78">
        <v>1239</v>
      </c>
    </row>
    <row r="170" spans="1:7">
      <c r="A170" s="58">
        <v>8</v>
      </c>
      <c r="B170" s="110" t="s">
        <v>194</v>
      </c>
      <c r="C170" s="70">
        <v>2021</v>
      </c>
      <c r="D170" s="78">
        <v>2999</v>
      </c>
    </row>
    <row r="171" spans="1:7">
      <c r="A171" s="58">
        <v>9</v>
      </c>
      <c r="B171" s="110" t="s">
        <v>195</v>
      </c>
      <c r="C171" s="70">
        <v>2021</v>
      </c>
      <c r="D171" s="78">
        <v>549</v>
      </c>
    </row>
    <row r="172" spans="1:7">
      <c r="A172" s="58">
        <v>10</v>
      </c>
      <c r="B172" s="110" t="s">
        <v>111</v>
      </c>
      <c r="C172" s="70">
        <v>2021</v>
      </c>
      <c r="D172" s="78">
        <v>1361.98</v>
      </c>
    </row>
    <row r="173" spans="1:7">
      <c r="A173" s="58">
        <v>11</v>
      </c>
      <c r="B173" s="110" t="s">
        <v>196</v>
      </c>
      <c r="C173" s="70">
        <v>2021</v>
      </c>
      <c r="D173" s="78">
        <v>5309.1</v>
      </c>
    </row>
    <row r="174" spans="1:7">
      <c r="A174" s="58">
        <v>12</v>
      </c>
      <c r="B174" s="110" t="s">
        <v>197</v>
      </c>
      <c r="C174" s="70">
        <v>2021</v>
      </c>
      <c r="D174" s="78">
        <v>499.9</v>
      </c>
    </row>
    <row r="175" spans="1:7">
      <c r="A175" s="58">
        <v>13</v>
      </c>
      <c r="B175" s="110" t="s">
        <v>198</v>
      </c>
      <c r="C175" s="70">
        <v>2021</v>
      </c>
      <c r="D175" s="78">
        <v>539.9</v>
      </c>
    </row>
    <row r="176" spans="1:7">
      <c r="A176" s="58">
        <v>14</v>
      </c>
      <c r="B176" s="110" t="s">
        <v>199</v>
      </c>
      <c r="C176" s="70">
        <v>2021</v>
      </c>
      <c r="D176" s="78">
        <v>2753.19</v>
      </c>
    </row>
    <row r="177" spans="1:8">
      <c r="A177" s="58">
        <v>15</v>
      </c>
      <c r="B177" s="110" t="s">
        <v>200</v>
      </c>
      <c r="C177" s="70">
        <v>2021</v>
      </c>
      <c r="D177" s="78">
        <v>6085.65</v>
      </c>
    </row>
    <row r="178" spans="1:8">
      <c r="A178" s="58">
        <v>16</v>
      </c>
      <c r="B178" s="57" t="s">
        <v>239</v>
      </c>
      <c r="C178" s="70">
        <v>2022</v>
      </c>
      <c r="D178" s="78">
        <v>1173.3599999999999</v>
      </c>
    </row>
    <row r="179" spans="1:8">
      <c r="A179" s="58">
        <v>17</v>
      </c>
      <c r="B179" s="57" t="s">
        <v>240</v>
      </c>
      <c r="C179" s="70">
        <v>2022</v>
      </c>
      <c r="D179" s="78">
        <v>9998</v>
      </c>
    </row>
    <row r="180" spans="1:8">
      <c r="A180" s="58">
        <v>18</v>
      </c>
      <c r="B180" s="57" t="s">
        <v>279</v>
      </c>
      <c r="C180" s="70">
        <v>2022</v>
      </c>
      <c r="D180" s="78" t="s">
        <v>280</v>
      </c>
    </row>
    <row r="181" spans="1:8">
      <c r="A181" s="58">
        <v>19</v>
      </c>
      <c r="B181" s="57" t="s">
        <v>281</v>
      </c>
      <c r="C181" s="70">
        <v>2024</v>
      </c>
      <c r="D181" s="78">
        <v>2450</v>
      </c>
    </row>
    <row r="182" spans="1:8" ht="12.75" customHeight="1">
      <c r="A182" s="219" t="s">
        <v>7</v>
      </c>
      <c r="B182" s="220"/>
      <c r="C182" s="221"/>
      <c r="D182" s="37">
        <f>SUM(D163:D181)</f>
        <v>78908.070000000007</v>
      </c>
      <c r="G182" s="41"/>
    </row>
    <row r="183" spans="1:8" ht="12.75" customHeight="1">
      <c r="A183" s="199" t="s">
        <v>96</v>
      </c>
      <c r="B183" s="200"/>
      <c r="C183" s="200"/>
      <c r="D183" s="201"/>
      <c r="G183" s="41"/>
    </row>
    <row r="184" spans="1:8">
      <c r="A184" s="71"/>
      <c r="B184" s="101" t="s">
        <v>20</v>
      </c>
      <c r="C184" s="102"/>
      <c r="D184" s="103"/>
    </row>
    <row r="185" spans="1:8" ht="12.75" customHeight="1">
      <c r="A185" s="219" t="s">
        <v>7</v>
      </c>
      <c r="B185" s="220"/>
      <c r="C185" s="221"/>
      <c r="D185" s="37">
        <f>SUM(D184:D184)</f>
        <v>0</v>
      </c>
    </row>
    <row r="186" spans="1:8" ht="12.75" customHeight="1">
      <c r="A186" s="199" t="s">
        <v>97</v>
      </c>
      <c r="B186" s="200"/>
      <c r="C186" s="200"/>
      <c r="D186" s="201"/>
    </row>
    <row r="187" spans="1:8" ht="12.75" customHeight="1">
      <c r="A187" s="71">
        <v>1</v>
      </c>
      <c r="B187" s="95" t="s">
        <v>168</v>
      </c>
      <c r="C187" s="95">
        <v>2021</v>
      </c>
      <c r="D187" s="179">
        <v>3322</v>
      </c>
      <c r="G187" s="41"/>
      <c r="H187" s="41"/>
    </row>
    <row r="188" spans="1:8" ht="13.5" customHeight="1">
      <c r="A188" s="202" t="s">
        <v>7</v>
      </c>
      <c r="B188" s="203"/>
      <c r="C188" s="204"/>
      <c r="D188" s="178">
        <f>SUM(D187:D187)</f>
        <v>3322</v>
      </c>
      <c r="E188" s="42"/>
    </row>
    <row r="189" spans="1:8" ht="14.25" customHeight="1">
      <c r="A189" s="216" t="s">
        <v>98</v>
      </c>
      <c r="B189" s="217"/>
      <c r="C189" s="217"/>
      <c r="D189" s="218"/>
    </row>
    <row r="190" spans="1:8">
      <c r="A190" s="71"/>
      <c r="B190" s="101" t="s">
        <v>20</v>
      </c>
      <c r="C190" s="102"/>
      <c r="D190" s="103"/>
    </row>
    <row r="191" spans="1:8" ht="13.5" customHeight="1">
      <c r="A191" s="209" t="s">
        <v>7</v>
      </c>
      <c r="B191" s="210"/>
      <c r="C191" s="211"/>
      <c r="D191" s="37">
        <f>SUM(D190:D190)</f>
        <v>0</v>
      </c>
      <c r="H191" s="43"/>
    </row>
    <row r="192" spans="1:8">
      <c r="A192" s="44"/>
      <c r="B192" s="45"/>
      <c r="C192" s="50"/>
      <c r="D192" s="46"/>
    </row>
  </sheetData>
  <mergeCells count="32">
    <mergeCell ref="A153:D153"/>
    <mergeCell ref="A136:D136"/>
    <mergeCell ref="A135:C135"/>
    <mergeCell ref="A152:C152"/>
    <mergeCell ref="A186:D186"/>
    <mergeCell ref="A161:C161"/>
    <mergeCell ref="A189:D189"/>
    <mergeCell ref="A191:C191"/>
    <mergeCell ref="A162:D162"/>
    <mergeCell ref="A182:C182"/>
    <mergeCell ref="A183:D183"/>
    <mergeCell ref="A185:C185"/>
    <mergeCell ref="A188:C188"/>
    <mergeCell ref="A5:D5"/>
    <mergeCell ref="A30:C30"/>
    <mergeCell ref="A18:C18"/>
    <mergeCell ref="A19:D19"/>
    <mergeCell ref="A31:D31"/>
    <mergeCell ref="A53:C53"/>
    <mergeCell ref="A132:C132"/>
    <mergeCell ref="A133:D133"/>
    <mergeCell ref="A54:D54"/>
    <mergeCell ref="A61:C61"/>
    <mergeCell ref="A62:D62"/>
    <mergeCell ref="A87:C87"/>
    <mergeCell ref="A88:D88"/>
    <mergeCell ref="A115:C115"/>
    <mergeCell ref="A116:D116"/>
    <mergeCell ref="A118:C118"/>
    <mergeCell ref="A126:D126"/>
    <mergeCell ref="A119:D119"/>
    <mergeCell ref="A121:C121"/>
  </mergeCells>
  <phoneticPr fontId="0" type="noConversion"/>
  <printOptions horizontalCentered="1"/>
  <pageMargins left="0.23622047244094491" right="0.19685039370078741" top="0.39370078740157483" bottom="0.19685039370078741" header="0.51181102362204722" footer="0.51181102362204722"/>
  <pageSetup paperSize="9" scale="80" orientation="portrait" r:id="rId1"/>
  <headerFooter alignWithMargins="0"/>
  <rowBreaks count="1" manualBreakCount="1">
    <brk id="135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C8F54-104C-46B4-8938-3B51915A9A63}">
  <dimension ref="A1:O67"/>
  <sheetViews>
    <sheetView tabSelected="1" topLeftCell="A22" workbookViewId="0">
      <selection activeCell="J36" sqref="J36"/>
    </sheetView>
  </sheetViews>
  <sheetFormatPr defaultColWidth="9.140625" defaultRowHeight="12.75"/>
  <cols>
    <col min="1" max="1" width="4.85546875" style="1" customWidth="1"/>
    <col min="2" max="2" width="4.5703125" style="1" customWidth="1"/>
    <col min="3" max="3" width="16.7109375" style="1" customWidth="1"/>
    <col min="4" max="4" width="12.42578125" style="62" customWidth="1"/>
    <col min="5" max="5" width="24.42578125" style="1" customWidth="1"/>
    <col min="6" max="6" width="11.42578125" style="54" customWidth="1"/>
    <col min="7" max="7" width="17.42578125" style="1" customWidth="1"/>
    <col min="8" max="8" width="12" style="1" customWidth="1"/>
    <col min="9" max="9" width="12.42578125" style="1" customWidth="1"/>
    <col min="10" max="10" width="10" style="1" customWidth="1"/>
    <col min="11" max="11" width="14.28515625" style="152" customWidth="1"/>
    <col min="12" max="12" width="11.5703125" style="1" customWidth="1"/>
    <col min="13" max="14" width="11.7109375" style="1" customWidth="1"/>
    <col min="15" max="15" width="12.140625" style="1" customWidth="1"/>
    <col min="16" max="16384" width="9.140625" style="1"/>
  </cols>
  <sheetData>
    <row r="1" spans="2:15" s="134" customFormat="1" ht="14.25">
      <c r="B1" s="133"/>
      <c r="D1" s="135"/>
      <c r="F1" s="136"/>
      <c r="K1" s="137"/>
      <c r="O1" s="138" t="s">
        <v>291</v>
      </c>
    </row>
    <row r="2" spans="2:15" s="134" customFormat="1">
      <c r="B2" s="133"/>
      <c r="D2" s="135"/>
      <c r="F2" s="136"/>
      <c r="K2" s="137"/>
    </row>
    <row r="3" spans="2:15" s="134" customFormat="1" ht="15.75">
      <c r="B3" s="225" t="s">
        <v>292</v>
      </c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</row>
    <row r="4" spans="2:15" s="134" customFormat="1" ht="12.75" customHeight="1">
      <c r="B4" s="226" t="s">
        <v>5</v>
      </c>
      <c r="C4" s="226" t="s">
        <v>293</v>
      </c>
      <c r="D4" s="226" t="s">
        <v>294</v>
      </c>
      <c r="E4" s="226" t="s">
        <v>295</v>
      </c>
      <c r="F4" s="226" t="s">
        <v>296</v>
      </c>
      <c r="G4" s="226" t="s">
        <v>297</v>
      </c>
      <c r="H4" s="226" t="s">
        <v>298</v>
      </c>
      <c r="I4" s="226" t="s">
        <v>299</v>
      </c>
      <c r="J4" s="226" t="s">
        <v>300</v>
      </c>
      <c r="K4" s="140"/>
      <c r="L4" s="226" t="s">
        <v>301</v>
      </c>
      <c r="M4" s="226"/>
      <c r="N4" s="226" t="s">
        <v>302</v>
      </c>
      <c r="O4" s="226"/>
    </row>
    <row r="5" spans="2:15" s="134" customFormat="1" ht="20.25" customHeight="1">
      <c r="B5" s="226"/>
      <c r="C5" s="226"/>
      <c r="D5" s="226"/>
      <c r="E5" s="226"/>
      <c r="F5" s="226"/>
      <c r="G5" s="226"/>
      <c r="H5" s="226"/>
      <c r="I5" s="226"/>
      <c r="J5" s="226"/>
      <c r="K5" s="140" t="s">
        <v>303</v>
      </c>
      <c r="L5" s="226"/>
      <c r="M5" s="226"/>
      <c r="N5" s="226"/>
      <c r="O5" s="226"/>
    </row>
    <row r="6" spans="2:15" s="134" customFormat="1" ht="13.5" customHeight="1">
      <c r="B6" s="226"/>
      <c r="C6" s="226"/>
      <c r="D6" s="226"/>
      <c r="E6" s="226"/>
      <c r="F6" s="226"/>
      <c r="G6" s="226"/>
      <c r="H6" s="226"/>
      <c r="I6" s="226"/>
      <c r="J6" s="226"/>
      <c r="K6" s="140"/>
      <c r="L6" s="139" t="s">
        <v>304</v>
      </c>
      <c r="M6" s="139" t="s">
        <v>305</v>
      </c>
      <c r="N6" s="139" t="s">
        <v>304</v>
      </c>
      <c r="O6" s="139" t="s">
        <v>305</v>
      </c>
    </row>
    <row r="7" spans="2:15" s="134" customFormat="1" ht="12.75" customHeight="1">
      <c r="B7" s="222" t="s">
        <v>212</v>
      </c>
      <c r="C7" s="222"/>
      <c r="D7" s="222"/>
      <c r="E7" s="222"/>
      <c r="F7" s="222"/>
      <c r="G7" s="222"/>
      <c r="H7" s="222"/>
      <c r="I7" s="222"/>
      <c r="J7" s="222"/>
      <c r="K7" s="222"/>
      <c r="L7" s="222"/>
      <c r="M7" s="222"/>
      <c r="N7" s="222"/>
      <c r="O7" s="222"/>
    </row>
    <row r="8" spans="2:15" ht="38.25">
      <c r="B8" s="141">
        <v>1</v>
      </c>
      <c r="C8" s="141" t="s">
        <v>306</v>
      </c>
      <c r="D8" s="142" t="s">
        <v>307</v>
      </c>
      <c r="E8" s="141">
        <v>15110</v>
      </c>
      <c r="F8" s="141" t="s">
        <v>308</v>
      </c>
      <c r="G8" s="141" t="s">
        <v>309</v>
      </c>
      <c r="H8" s="141">
        <v>11100</v>
      </c>
      <c r="I8" s="141" t="s">
        <v>310</v>
      </c>
      <c r="J8" s="141">
        <v>1987</v>
      </c>
      <c r="K8" s="143"/>
      <c r="L8" s="144" t="s">
        <v>377</v>
      </c>
      <c r="M8" s="144" t="s">
        <v>388</v>
      </c>
      <c r="N8" s="104" t="s">
        <v>311</v>
      </c>
      <c r="O8" s="104" t="s">
        <v>311</v>
      </c>
    </row>
    <row r="9" spans="2:15" ht="38.25">
      <c r="B9" s="141">
        <v>2</v>
      </c>
      <c r="C9" s="141" t="s">
        <v>312</v>
      </c>
      <c r="D9" s="141">
        <v>244</v>
      </c>
      <c r="E9" s="142" t="s">
        <v>313</v>
      </c>
      <c r="F9" s="58" t="s">
        <v>314</v>
      </c>
      <c r="G9" s="141" t="s">
        <v>309</v>
      </c>
      <c r="H9" s="141">
        <v>6230</v>
      </c>
      <c r="I9" s="141" t="s">
        <v>315</v>
      </c>
      <c r="J9" s="141">
        <v>1979</v>
      </c>
      <c r="K9" s="143"/>
      <c r="L9" s="144" t="s">
        <v>378</v>
      </c>
      <c r="M9" s="144" t="s">
        <v>389</v>
      </c>
      <c r="N9" s="104" t="s">
        <v>311</v>
      </c>
      <c r="O9" s="104" t="s">
        <v>311</v>
      </c>
    </row>
    <row r="10" spans="2:15" s="134" customFormat="1" ht="12.75" customHeight="1">
      <c r="B10" s="222" t="s">
        <v>316</v>
      </c>
      <c r="C10" s="222"/>
      <c r="D10" s="222"/>
      <c r="E10" s="222"/>
      <c r="F10" s="222"/>
      <c r="G10" s="222"/>
      <c r="H10" s="222"/>
      <c r="I10" s="222"/>
      <c r="J10" s="222"/>
      <c r="K10" s="222"/>
      <c r="L10" s="222"/>
      <c r="M10" s="222"/>
      <c r="N10" s="222"/>
      <c r="O10" s="222"/>
    </row>
    <row r="11" spans="2:15" ht="38.25">
      <c r="B11" s="141">
        <v>3</v>
      </c>
      <c r="C11" s="141" t="s">
        <v>317</v>
      </c>
      <c r="D11" s="141" t="s">
        <v>318</v>
      </c>
      <c r="E11" s="141" t="s">
        <v>319</v>
      </c>
      <c r="F11" s="141" t="s">
        <v>320</v>
      </c>
      <c r="G11" s="141" t="s">
        <v>309</v>
      </c>
      <c r="H11" s="141">
        <v>2417</v>
      </c>
      <c r="I11" s="141" t="s">
        <v>321</v>
      </c>
      <c r="J11" s="141">
        <v>2003</v>
      </c>
      <c r="K11" s="143"/>
      <c r="L11" s="144" t="s">
        <v>379</v>
      </c>
      <c r="M11" s="144" t="s">
        <v>390</v>
      </c>
      <c r="N11" s="104" t="s">
        <v>311</v>
      </c>
      <c r="O11" s="104" t="s">
        <v>311</v>
      </c>
    </row>
    <row r="12" spans="2:15" ht="38.25">
      <c r="B12" s="141">
        <v>4</v>
      </c>
      <c r="C12" s="141" t="s">
        <v>322</v>
      </c>
      <c r="D12" s="141" t="s">
        <v>323</v>
      </c>
      <c r="E12" s="141" t="s">
        <v>324</v>
      </c>
      <c r="F12" s="141" t="s">
        <v>325</v>
      </c>
      <c r="G12" s="141" t="s">
        <v>309</v>
      </c>
      <c r="H12" s="141">
        <v>7146</v>
      </c>
      <c r="I12" s="141" t="s">
        <v>326</v>
      </c>
      <c r="J12" s="141">
        <v>2008</v>
      </c>
      <c r="K12" s="143"/>
      <c r="L12" s="144" t="s">
        <v>380</v>
      </c>
      <c r="M12" s="144" t="s">
        <v>391</v>
      </c>
      <c r="N12" s="104" t="s">
        <v>311</v>
      </c>
      <c r="O12" s="104" t="s">
        <v>311</v>
      </c>
    </row>
    <row r="13" spans="2:15" ht="38.25">
      <c r="B13" s="141">
        <v>5</v>
      </c>
      <c r="C13" s="141" t="s">
        <v>312</v>
      </c>
      <c r="D13" s="141">
        <v>266</v>
      </c>
      <c r="E13" s="141">
        <v>641405</v>
      </c>
      <c r="F13" s="141" t="s">
        <v>327</v>
      </c>
      <c r="G13" s="141" t="s">
        <v>309</v>
      </c>
      <c r="H13" s="141">
        <v>6842</v>
      </c>
      <c r="I13" s="141" t="s">
        <v>328</v>
      </c>
      <c r="J13" s="141">
        <v>1976</v>
      </c>
      <c r="K13" s="143"/>
      <c r="L13" s="144" t="s">
        <v>381</v>
      </c>
      <c r="M13" s="144" t="s">
        <v>392</v>
      </c>
      <c r="N13" s="104" t="s">
        <v>311</v>
      </c>
      <c r="O13" s="104" t="s">
        <v>311</v>
      </c>
    </row>
    <row r="14" spans="2:15" ht="38.25">
      <c r="B14" s="141">
        <v>6</v>
      </c>
      <c r="C14" s="141" t="s">
        <v>312</v>
      </c>
      <c r="D14" s="141">
        <v>200</v>
      </c>
      <c r="E14" s="141">
        <v>40995</v>
      </c>
      <c r="F14" s="141" t="s">
        <v>329</v>
      </c>
      <c r="G14" s="141" t="s">
        <v>309</v>
      </c>
      <c r="H14" s="141">
        <v>6230</v>
      </c>
      <c r="I14" s="141" t="s">
        <v>330</v>
      </c>
      <c r="J14" s="141">
        <v>1984</v>
      </c>
      <c r="K14" s="143"/>
      <c r="L14" s="144" t="s">
        <v>381</v>
      </c>
      <c r="M14" s="144" t="s">
        <v>392</v>
      </c>
      <c r="N14" s="104" t="s">
        <v>311</v>
      </c>
      <c r="O14" s="104" t="s">
        <v>311</v>
      </c>
    </row>
    <row r="15" spans="2:15" ht="38.25">
      <c r="B15" s="141">
        <v>7</v>
      </c>
      <c r="C15" s="141" t="s">
        <v>331</v>
      </c>
      <c r="D15" s="141">
        <v>750</v>
      </c>
      <c r="E15" s="141" t="s">
        <v>332</v>
      </c>
      <c r="F15" s="141" t="s">
        <v>333</v>
      </c>
      <c r="G15" s="141" t="s">
        <v>309</v>
      </c>
      <c r="H15" s="141" t="s">
        <v>334</v>
      </c>
      <c r="I15" s="141">
        <v>540</v>
      </c>
      <c r="J15" s="141">
        <v>2011</v>
      </c>
      <c r="K15" s="143"/>
      <c r="L15" s="145" t="s">
        <v>382</v>
      </c>
      <c r="M15" s="144" t="s">
        <v>393</v>
      </c>
      <c r="N15" s="104" t="s">
        <v>311</v>
      </c>
      <c r="O15" s="104" t="s">
        <v>311</v>
      </c>
    </row>
    <row r="16" spans="2:15">
      <c r="B16" s="224" t="s">
        <v>85</v>
      </c>
      <c r="C16" s="224"/>
      <c r="D16" s="224"/>
      <c r="E16" s="224"/>
      <c r="F16" s="224"/>
      <c r="G16" s="224"/>
      <c r="H16" s="224"/>
      <c r="I16" s="224"/>
      <c r="J16" s="224"/>
      <c r="K16" s="224"/>
      <c r="L16" s="224"/>
      <c r="M16" s="224"/>
      <c r="N16" s="224"/>
      <c r="O16" s="224"/>
    </row>
    <row r="17" spans="2:15" s="147" customFormat="1" ht="30" customHeight="1">
      <c r="B17" s="99"/>
      <c r="C17" s="146" t="s">
        <v>20</v>
      </c>
      <c r="D17" s="58"/>
      <c r="E17" s="99"/>
      <c r="F17" s="99"/>
      <c r="G17" s="99"/>
      <c r="H17" s="99"/>
      <c r="I17" s="99"/>
      <c r="J17" s="99"/>
      <c r="K17" s="73"/>
      <c r="L17" s="145"/>
      <c r="M17" s="145"/>
      <c r="N17" s="99"/>
      <c r="O17" s="99"/>
    </row>
    <row r="18" spans="2:15">
      <c r="B18" s="222" t="s">
        <v>34</v>
      </c>
      <c r="C18" s="222"/>
      <c r="D18" s="222"/>
      <c r="E18" s="222"/>
      <c r="F18" s="222"/>
      <c r="G18" s="222"/>
      <c r="H18" s="222"/>
      <c r="I18" s="222"/>
      <c r="J18" s="222"/>
      <c r="K18" s="222"/>
      <c r="L18" s="222"/>
      <c r="M18" s="222"/>
      <c r="N18" s="222"/>
      <c r="O18" s="222"/>
    </row>
    <row r="19" spans="2:15" s="134" customFormat="1" ht="27" customHeight="1">
      <c r="B19" s="146"/>
      <c r="C19" s="146" t="s">
        <v>20</v>
      </c>
      <c r="D19" s="148"/>
      <c r="E19" s="146"/>
      <c r="F19" s="104"/>
      <c r="G19" s="146"/>
      <c r="H19" s="146"/>
      <c r="I19" s="146"/>
      <c r="J19" s="146"/>
      <c r="K19" s="149"/>
      <c r="L19" s="146"/>
      <c r="M19" s="146"/>
      <c r="N19" s="146"/>
      <c r="O19" s="146"/>
    </row>
    <row r="20" spans="2:15">
      <c r="B20" s="222" t="s">
        <v>35</v>
      </c>
      <c r="C20" s="222"/>
      <c r="D20" s="222"/>
      <c r="E20" s="222"/>
      <c r="F20" s="222"/>
      <c r="G20" s="222"/>
      <c r="H20" s="222"/>
      <c r="I20" s="222"/>
      <c r="J20" s="222"/>
      <c r="K20" s="222"/>
      <c r="L20" s="222"/>
      <c r="M20" s="222"/>
      <c r="N20" s="222"/>
      <c r="O20" s="222"/>
    </row>
    <row r="21" spans="2:15" s="134" customFormat="1" ht="27" customHeight="1">
      <c r="B21" s="146"/>
      <c r="C21" s="146" t="s">
        <v>20</v>
      </c>
      <c r="D21" s="148"/>
      <c r="E21" s="146"/>
      <c r="F21" s="104"/>
      <c r="G21" s="146"/>
      <c r="H21" s="146"/>
      <c r="I21" s="146"/>
      <c r="J21" s="146"/>
      <c r="K21" s="149"/>
      <c r="L21" s="146"/>
      <c r="M21" s="146"/>
      <c r="N21" s="146"/>
      <c r="O21" s="146"/>
    </row>
    <row r="22" spans="2:15">
      <c r="B22" s="224" t="s">
        <v>95</v>
      </c>
      <c r="C22" s="224"/>
      <c r="D22" s="224"/>
      <c r="E22" s="224"/>
      <c r="F22" s="224"/>
      <c r="G22" s="224"/>
      <c r="H22" s="224"/>
      <c r="I22" s="224"/>
      <c r="J22" s="224"/>
      <c r="K22" s="224"/>
      <c r="L22" s="224"/>
      <c r="M22" s="224"/>
      <c r="N22" s="224"/>
      <c r="O22" s="224"/>
    </row>
    <row r="23" spans="2:15" ht="27" customHeight="1">
      <c r="B23" s="146"/>
      <c r="C23" s="146" t="s">
        <v>20</v>
      </c>
      <c r="D23" s="148"/>
      <c r="E23" s="146"/>
      <c r="F23" s="104"/>
      <c r="G23" s="146"/>
      <c r="H23" s="146"/>
      <c r="I23" s="146"/>
      <c r="J23" s="146"/>
      <c r="K23" s="149"/>
      <c r="L23" s="146"/>
      <c r="M23" s="146"/>
      <c r="N23" s="146"/>
      <c r="O23" s="146"/>
    </row>
    <row r="24" spans="2:15">
      <c r="B24" s="222" t="s">
        <v>96</v>
      </c>
      <c r="C24" s="222"/>
      <c r="D24" s="222"/>
      <c r="E24" s="222"/>
      <c r="F24" s="222"/>
      <c r="G24" s="222"/>
      <c r="H24" s="222"/>
      <c r="I24" s="222"/>
      <c r="J24" s="222"/>
      <c r="K24" s="222"/>
      <c r="L24" s="222"/>
      <c r="M24" s="222"/>
      <c r="N24" s="222"/>
      <c r="O24" s="222"/>
    </row>
    <row r="25" spans="2:15" s="134" customFormat="1" ht="27" customHeight="1">
      <c r="B25" s="146"/>
      <c r="C25" s="146" t="s">
        <v>20</v>
      </c>
      <c r="D25" s="148"/>
      <c r="E25" s="146"/>
      <c r="F25" s="104"/>
      <c r="G25" s="146"/>
      <c r="H25" s="146"/>
      <c r="I25" s="146"/>
      <c r="J25" s="146"/>
      <c r="K25" s="149"/>
      <c r="L25" s="146"/>
      <c r="M25" s="146"/>
      <c r="N25" s="146"/>
      <c r="O25" s="146"/>
    </row>
    <row r="26" spans="2:15">
      <c r="B26" s="222" t="s">
        <v>97</v>
      </c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</row>
    <row r="27" spans="2:15" s="134" customFormat="1" ht="27" customHeight="1">
      <c r="B27" s="146"/>
      <c r="C27" s="146" t="s">
        <v>20</v>
      </c>
      <c r="D27" s="148"/>
      <c r="E27" s="146"/>
      <c r="F27" s="104"/>
      <c r="G27" s="146"/>
      <c r="H27" s="146"/>
      <c r="I27" s="146"/>
      <c r="J27" s="146"/>
      <c r="K27" s="149"/>
      <c r="L27" s="146"/>
      <c r="M27" s="146"/>
      <c r="N27" s="146"/>
      <c r="O27" s="146"/>
    </row>
    <row r="28" spans="2:15">
      <c r="B28" s="222" t="s">
        <v>98</v>
      </c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</row>
    <row r="29" spans="2:15" s="134" customFormat="1" ht="27" customHeight="1">
      <c r="B29" s="146"/>
      <c r="C29" s="146" t="s">
        <v>20</v>
      </c>
      <c r="D29" s="148"/>
      <c r="E29" s="146"/>
      <c r="F29" s="104"/>
      <c r="G29" s="146"/>
      <c r="H29" s="146"/>
      <c r="I29" s="146"/>
      <c r="J29" s="146"/>
      <c r="K29" s="149"/>
      <c r="L29" s="146"/>
      <c r="M29" s="146"/>
      <c r="N29" s="146"/>
      <c r="O29" s="146"/>
    </row>
    <row r="30" spans="2:15" s="134" customFormat="1" ht="12.75" customHeight="1">
      <c r="B30" s="222" t="s">
        <v>335</v>
      </c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</row>
    <row r="31" spans="2:15" ht="42" customHeight="1">
      <c r="B31" s="58">
        <v>8</v>
      </c>
      <c r="C31" s="58" t="s">
        <v>336</v>
      </c>
      <c r="D31" s="150" t="s">
        <v>337</v>
      </c>
      <c r="E31" s="58" t="s">
        <v>338</v>
      </c>
      <c r="F31" s="58" t="s">
        <v>339</v>
      </c>
      <c r="G31" s="58" t="s">
        <v>309</v>
      </c>
      <c r="H31" s="58">
        <v>5861</v>
      </c>
      <c r="I31" s="58">
        <v>6</v>
      </c>
      <c r="J31" s="58">
        <v>1997</v>
      </c>
      <c r="K31" s="151"/>
      <c r="L31" s="144" t="s">
        <v>383</v>
      </c>
      <c r="M31" s="144" t="s">
        <v>394</v>
      </c>
      <c r="N31" s="104" t="s">
        <v>311</v>
      </c>
      <c r="O31" s="104" t="s">
        <v>311</v>
      </c>
    </row>
    <row r="32" spans="2:15" ht="39" customHeight="1">
      <c r="B32" s="58">
        <v>9</v>
      </c>
      <c r="C32" s="58" t="s">
        <v>336</v>
      </c>
      <c r="D32" s="150" t="s">
        <v>340</v>
      </c>
      <c r="E32" s="58" t="s">
        <v>341</v>
      </c>
      <c r="F32" s="58" t="s">
        <v>342</v>
      </c>
      <c r="G32" s="58" t="s">
        <v>343</v>
      </c>
      <c r="H32" s="58">
        <v>2998</v>
      </c>
      <c r="I32" s="58">
        <v>7</v>
      </c>
      <c r="J32" s="58">
        <v>2018</v>
      </c>
      <c r="K32" s="151"/>
      <c r="L32" s="144" t="s">
        <v>402</v>
      </c>
      <c r="M32" s="144" t="s">
        <v>403</v>
      </c>
      <c r="N32" s="104" t="s">
        <v>311</v>
      </c>
      <c r="O32" s="104" t="s">
        <v>311</v>
      </c>
    </row>
    <row r="33" spans="2:15" ht="39" customHeight="1">
      <c r="B33" s="58">
        <v>10</v>
      </c>
      <c r="C33" s="58" t="s">
        <v>344</v>
      </c>
      <c r="D33" s="150" t="s">
        <v>345</v>
      </c>
      <c r="E33" s="58" t="s">
        <v>346</v>
      </c>
      <c r="F33" s="58" t="s">
        <v>347</v>
      </c>
      <c r="G33" s="58" t="s">
        <v>309</v>
      </c>
      <c r="H33" s="58">
        <v>2998</v>
      </c>
      <c r="I33" s="58">
        <v>6</v>
      </c>
      <c r="J33" s="58">
        <v>2021</v>
      </c>
      <c r="K33" s="151">
        <v>352400</v>
      </c>
      <c r="L33" s="144" t="s">
        <v>384</v>
      </c>
      <c r="M33" s="144" t="s">
        <v>385</v>
      </c>
      <c r="N33" s="144" t="s">
        <v>395</v>
      </c>
      <c r="O33" s="144" t="s">
        <v>396</v>
      </c>
    </row>
    <row r="34" spans="2:15" ht="43.5" customHeight="1">
      <c r="B34" s="58">
        <v>11</v>
      </c>
      <c r="C34" s="58" t="s">
        <v>322</v>
      </c>
      <c r="D34" s="150" t="s">
        <v>348</v>
      </c>
      <c r="E34" s="58" t="s">
        <v>349</v>
      </c>
      <c r="F34" s="58" t="s">
        <v>350</v>
      </c>
      <c r="G34" s="58" t="s">
        <v>309</v>
      </c>
      <c r="H34" s="58">
        <v>7698</v>
      </c>
      <c r="I34" s="58">
        <v>6</v>
      </c>
      <c r="J34" s="58">
        <v>2022</v>
      </c>
      <c r="K34" s="151">
        <v>899991</v>
      </c>
      <c r="L34" s="144" t="s">
        <v>386</v>
      </c>
      <c r="M34" s="144" t="s">
        <v>387</v>
      </c>
      <c r="N34" s="144" t="s">
        <v>386</v>
      </c>
      <c r="O34" s="144" t="s">
        <v>387</v>
      </c>
    </row>
    <row r="64" spans="1:1">
      <c r="A64" s="223"/>
    </row>
    <row r="65" spans="1:1">
      <c r="A65" s="223"/>
    </row>
    <row r="66" spans="1:1">
      <c r="A66" s="223"/>
    </row>
    <row r="67" spans="1:1">
      <c r="A67" s="223"/>
    </row>
  </sheetData>
  <mergeCells count="23">
    <mergeCell ref="B16:O16"/>
    <mergeCell ref="B3:O3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M5"/>
    <mergeCell ref="N4:O5"/>
    <mergeCell ref="B7:O7"/>
    <mergeCell ref="B10:O10"/>
    <mergeCell ref="B30:O30"/>
    <mergeCell ref="A64:A67"/>
    <mergeCell ref="B18:O18"/>
    <mergeCell ref="B20:O20"/>
    <mergeCell ref="B22:O22"/>
    <mergeCell ref="B24:O24"/>
    <mergeCell ref="B26:O26"/>
    <mergeCell ref="B28:O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8CC50-94A5-4393-8DE7-11141E011984}">
  <dimension ref="A1:G64"/>
  <sheetViews>
    <sheetView topLeftCell="A10" workbookViewId="0">
      <selection activeCell="B23" sqref="B23"/>
    </sheetView>
  </sheetViews>
  <sheetFormatPr defaultRowHeight="12.75"/>
  <cols>
    <col min="1" max="1" width="10.5703125" customWidth="1"/>
    <col min="2" max="3" width="19.5703125" customWidth="1"/>
    <col min="4" max="4" width="15.28515625" customWidth="1"/>
    <col min="5" max="5" width="22.28515625" customWidth="1"/>
    <col min="6" max="6" width="17.140625" customWidth="1"/>
  </cols>
  <sheetData>
    <row r="1" spans="1:7">
      <c r="A1" s="159"/>
      <c r="B1" s="159"/>
      <c r="C1" s="159"/>
      <c r="D1" s="159"/>
      <c r="E1" s="162" t="s">
        <v>363</v>
      </c>
      <c r="F1" s="159"/>
      <c r="G1" s="162"/>
    </row>
    <row r="3" spans="1:7" ht="24" customHeight="1">
      <c r="A3" s="227" t="s">
        <v>364</v>
      </c>
      <c r="B3" s="228"/>
      <c r="C3" s="228"/>
      <c r="D3" s="228"/>
      <c r="E3" s="228"/>
      <c r="F3" s="229"/>
      <c r="G3" s="163"/>
    </row>
    <row r="4" spans="1:7" ht="38.25">
      <c r="A4" s="161" t="s">
        <v>365</v>
      </c>
      <c r="B4" s="161" t="s">
        <v>371</v>
      </c>
      <c r="C4" s="161" t="s">
        <v>372</v>
      </c>
      <c r="D4" s="161" t="s">
        <v>370</v>
      </c>
      <c r="E4" s="161" t="s">
        <v>367</v>
      </c>
      <c r="F4" s="164" t="s">
        <v>366</v>
      </c>
      <c r="G4" s="165"/>
    </row>
    <row r="5" spans="1:7" ht="31.5" customHeight="1">
      <c r="A5" s="166">
        <v>2021</v>
      </c>
      <c r="B5" s="174" t="s">
        <v>335</v>
      </c>
      <c r="C5" s="174" t="s">
        <v>373</v>
      </c>
      <c r="D5" s="175">
        <v>44452</v>
      </c>
      <c r="E5" s="174" t="s">
        <v>369</v>
      </c>
      <c r="F5" s="176">
        <v>2800</v>
      </c>
      <c r="G5" s="165"/>
    </row>
    <row r="6" spans="1:7" ht="31.5" customHeight="1">
      <c r="A6" s="232">
        <v>2022</v>
      </c>
      <c r="B6" s="174" t="s">
        <v>335</v>
      </c>
      <c r="C6" s="174" t="s">
        <v>373</v>
      </c>
      <c r="D6" s="175">
        <v>44578</v>
      </c>
      <c r="E6" s="174" t="s">
        <v>368</v>
      </c>
      <c r="F6" s="176">
        <v>2000</v>
      </c>
      <c r="G6" s="165"/>
    </row>
    <row r="7" spans="1:7" ht="31.5" customHeight="1">
      <c r="A7" s="233"/>
      <c r="B7" s="174" t="s">
        <v>335</v>
      </c>
      <c r="C7" s="174" t="s">
        <v>373</v>
      </c>
      <c r="D7" s="175">
        <v>44609</v>
      </c>
      <c r="E7" s="174" t="s">
        <v>368</v>
      </c>
      <c r="F7" s="176">
        <v>3000</v>
      </c>
      <c r="G7" s="165"/>
    </row>
    <row r="8" spans="1:7" ht="31.5" customHeight="1">
      <c r="A8" s="233"/>
      <c r="B8" s="174" t="s">
        <v>335</v>
      </c>
      <c r="C8" s="174" t="s">
        <v>373</v>
      </c>
      <c r="D8" s="175">
        <v>44768</v>
      </c>
      <c r="E8" s="174" t="s">
        <v>374</v>
      </c>
      <c r="F8" s="176">
        <v>844</v>
      </c>
      <c r="G8" s="165"/>
    </row>
    <row r="9" spans="1:7" ht="31.5" customHeight="1">
      <c r="A9" s="233"/>
      <c r="B9" s="174" t="s">
        <v>335</v>
      </c>
      <c r="C9" s="174" t="s">
        <v>373</v>
      </c>
      <c r="D9" s="175">
        <v>44843</v>
      </c>
      <c r="E9" s="174" t="s">
        <v>374</v>
      </c>
      <c r="F9" s="176">
        <v>755</v>
      </c>
      <c r="G9" s="165"/>
    </row>
    <row r="10" spans="1:7" ht="31.5" customHeight="1">
      <c r="A10" s="234"/>
      <c r="B10" s="174" t="s">
        <v>335</v>
      </c>
      <c r="C10" s="174" t="s">
        <v>373</v>
      </c>
      <c r="D10" s="175">
        <v>44920</v>
      </c>
      <c r="E10" s="174" t="s">
        <v>375</v>
      </c>
      <c r="F10" s="176">
        <v>4364.7</v>
      </c>
      <c r="G10" s="165"/>
    </row>
    <row r="11" spans="1:7" ht="31.5" customHeight="1">
      <c r="A11" s="232">
        <v>2023</v>
      </c>
      <c r="B11" s="174" t="s">
        <v>335</v>
      </c>
      <c r="C11" s="174" t="s">
        <v>373</v>
      </c>
      <c r="D11" s="175">
        <v>45093</v>
      </c>
      <c r="E11" s="174" t="s">
        <v>374</v>
      </c>
      <c r="F11" s="176">
        <v>1000</v>
      </c>
      <c r="G11" s="165"/>
    </row>
    <row r="12" spans="1:7" ht="31.5" customHeight="1">
      <c r="A12" s="233"/>
      <c r="B12" s="174" t="s">
        <v>335</v>
      </c>
      <c r="C12" s="174" t="s">
        <v>373</v>
      </c>
      <c r="D12" s="175">
        <v>45112</v>
      </c>
      <c r="E12" s="174" t="s">
        <v>369</v>
      </c>
      <c r="F12" s="176">
        <v>934.77</v>
      </c>
      <c r="G12" s="165"/>
    </row>
    <row r="13" spans="1:7" ht="31.5" customHeight="1">
      <c r="A13" s="234"/>
      <c r="B13" s="174" t="s">
        <v>335</v>
      </c>
      <c r="C13" s="174" t="s">
        <v>373</v>
      </c>
      <c r="D13" s="175">
        <v>45280</v>
      </c>
      <c r="E13" s="174" t="s">
        <v>369</v>
      </c>
      <c r="F13" s="176">
        <v>1539</v>
      </c>
      <c r="G13" s="165"/>
    </row>
    <row r="14" spans="1:7" ht="31.5" customHeight="1">
      <c r="A14" s="232">
        <v>2024</v>
      </c>
      <c r="B14" s="174" t="s">
        <v>335</v>
      </c>
      <c r="C14" s="174" t="s">
        <v>373</v>
      </c>
      <c r="D14" s="175">
        <v>45316</v>
      </c>
      <c r="E14" s="174" t="s">
        <v>376</v>
      </c>
      <c r="F14" s="176">
        <v>14261</v>
      </c>
      <c r="G14" s="165"/>
    </row>
    <row r="15" spans="1:7" ht="31.5" customHeight="1">
      <c r="A15" s="233"/>
      <c r="B15" s="174" t="s">
        <v>335</v>
      </c>
      <c r="C15" s="174" t="s">
        <v>373</v>
      </c>
      <c r="D15" s="175">
        <v>45337</v>
      </c>
      <c r="E15" s="174" t="s">
        <v>374</v>
      </c>
      <c r="F15" s="176">
        <v>1116.31</v>
      </c>
      <c r="G15" s="165"/>
    </row>
    <row r="16" spans="1:7" ht="31.5" customHeight="1">
      <c r="A16" s="233"/>
      <c r="B16" s="174" t="s">
        <v>335</v>
      </c>
      <c r="C16" s="174" t="s">
        <v>373</v>
      </c>
      <c r="D16" s="175">
        <v>45427</v>
      </c>
      <c r="E16" s="174" t="s">
        <v>374</v>
      </c>
      <c r="F16" s="176">
        <v>2900</v>
      </c>
      <c r="G16" s="165"/>
    </row>
    <row r="17" spans="1:7" ht="31.5" customHeight="1">
      <c r="A17" s="233"/>
      <c r="B17" s="174" t="s">
        <v>335</v>
      </c>
      <c r="C17" s="174" t="s">
        <v>373</v>
      </c>
      <c r="D17" s="175">
        <v>45485</v>
      </c>
      <c r="E17" s="174" t="s">
        <v>368</v>
      </c>
      <c r="F17" s="176">
        <v>2239.0500000000002</v>
      </c>
      <c r="G17" s="165"/>
    </row>
    <row r="18" spans="1:7" ht="31.5" customHeight="1">
      <c r="A18" s="233"/>
      <c r="B18" s="174" t="s">
        <v>335</v>
      </c>
      <c r="C18" s="174" t="s">
        <v>373</v>
      </c>
      <c r="D18" s="175">
        <v>45485</v>
      </c>
      <c r="E18" s="174" t="s">
        <v>376</v>
      </c>
      <c r="F18" s="176">
        <v>954</v>
      </c>
      <c r="G18" s="165"/>
    </row>
    <row r="19" spans="1:7" ht="31.5" customHeight="1">
      <c r="A19" s="234"/>
      <c r="B19" s="174" t="s">
        <v>335</v>
      </c>
      <c r="C19" s="174" t="s">
        <v>373</v>
      </c>
      <c r="D19" s="175">
        <v>45653</v>
      </c>
      <c r="E19" s="174" t="s">
        <v>374</v>
      </c>
      <c r="F19" s="176">
        <v>3309.73</v>
      </c>
      <c r="G19" s="165"/>
    </row>
    <row r="20" spans="1:7" ht="32.25" customHeight="1">
      <c r="A20" s="166"/>
      <c r="B20" s="174"/>
      <c r="C20" s="174"/>
      <c r="D20" s="175"/>
      <c r="E20" s="174"/>
      <c r="F20" s="176">
        <f>SUM(F5:F19)</f>
        <v>42017.560000000005</v>
      </c>
      <c r="G20" s="165"/>
    </row>
    <row r="21" spans="1:7">
      <c r="A21" s="167"/>
      <c r="B21" s="167"/>
      <c r="C21" s="167"/>
      <c r="D21" s="168"/>
      <c r="E21" s="170"/>
      <c r="F21" s="169"/>
      <c r="G21" s="160"/>
    </row>
    <row r="22" spans="1:7">
      <c r="A22" s="167"/>
      <c r="B22" s="167"/>
      <c r="C22" s="167"/>
      <c r="D22" s="168"/>
      <c r="E22" s="170"/>
      <c r="F22" s="169"/>
      <c r="G22" s="160"/>
    </row>
    <row r="23" spans="1:7">
      <c r="A23" s="167"/>
      <c r="B23" s="167"/>
      <c r="C23" s="167"/>
      <c r="D23" s="168"/>
      <c r="E23" s="170"/>
      <c r="F23" s="169"/>
      <c r="G23" s="160"/>
    </row>
    <row r="24" spans="1:7">
      <c r="A24" s="167"/>
      <c r="B24" s="167"/>
      <c r="C24" s="167"/>
      <c r="D24" s="168"/>
      <c r="E24" s="170"/>
      <c r="F24" s="169"/>
      <c r="G24" s="170"/>
    </row>
    <row r="25" spans="1:7">
      <c r="A25" s="167"/>
      <c r="B25" s="167"/>
      <c r="C25" s="167"/>
      <c r="D25" s="168"/>
      <c r="E25" s="170"/>
      <c r="F25" s="169"/>
      <c r="G25" s="170"/>
    </row>
    <row r="26" spans="1:7">
      <c r="A26" s="167"/>
      <c r="B26" s="167"/>
      <c r="C26" s="167"/>
      <c r="D26" s="168"/>
      <c r="E26" s="170"/>
      <c r="F26" s="169"/>
      <c r="G26" s="170"/>
    </row>
    <row r="27" spans="1:7">
      <c r="A27" s="167"/>
      <c r="B27" s="167"/>
      <c r="C27" s="167"/>
      <c r="D27" s="168"/>
      <c r="E27" s="170"/>
      <c r="F27" s="169"/>
      <c r="G27" s="170"/>
    </row>
    <row r="28" spans="1:7">
      <c r="A28" s="167"/>
      <c r="B28" s="167"/>
      <c r="C28" s="167"/>
      <c r="D28" s="168"/>
      <c r="E28" s="170"/>
      <c r="F28" s="169"/>
      <c r="G28" s="170"/>
    </row>
    <row r="29" spans="1:7">
      <c r="A29" s="167"/>
      <c r="B29" s="167"/>
      <c r="C29" s="167"/>
      <c r="D29" s="168"/>
      <c r="E29" s="170"/>
      <c r="F29" s="169"/>
      <c r="G29" s="170"/>
    </row>
    <row r="30" spans="1:7">
      <c r="A30" s="167"/>
      <c r="B30" s="167"/>
      <c r="C30" s="167"/>
      <c r="D30" s="168"/>
      <c r="E30" s="170"/>
      <c r="F30" s="169"/>
      <c r="G30" s="170"/>
    </row>
    <row r="31" spans="1:7">
      <c r="A31" s="167"/>
      <c r="B31" s="167"/>
      <c r="C31" s="167"/>
      <c r="D31" s="168"/>
      <c r="E31" s="170"/>
      <c r="F31" s="169"/>
      <c r="G31" s="170"/>
    </row>
    <row r="32" spans="1:7">
      <c r="A32" s="167"/>
      <c r="B32" s="167"/>
      <c r="C32" s="167"/>
      <c r="D32" s="168"/>
      <c r="E32" s="170"/>
      <c r="F32" s="169"/>
      <c r="G32" s="170"/>
    </row>
    <row r="33" spans="1:7">
      <c r="A33" s="167"/>
      <c r="B33" s="167"/>
      <c r="C33" s="167"/>
      <c r="D33" s="168"/>
      <c r="E33" s="170"/>
      <c r="F33" s="169"/>
      <c r="G33" s="170"/>
    </row>
    <row r="34" spans="1:7">
      <c r="A34" s="167"/>
      <c r="B34" s="167"/>
      <c r="C34" s="167"/>
      <c r="D34" s="168"/>
      <c r="E34" s="170"/>
      <c r="F34" s="169"/>
      <c r="G34" s="170"/>
    </row>
    <row r="35" spans="1:7">
      <c r="A35" s="167"/>
      <c r="B35" s="167"/>
      <c r="C35" s="167"/>
      <c r="D35" s="168"/>
      <c r="E35" s="170"/>
      <c r="F35" s="169"/>
      <c r="G35" s="170"/>
    </row>
    <row r="36" spans="1:7">
      <c r="A36" s="167"/>
      <c r="B36" s="167"/>
      <c r="C36" s="167"/>
      <c r="D36" s="168"/>
      <c r="E36" s="170"/>
      <c r="F36" s="169"/>
      <c r="G36" s="170"/>
    </row>
    <row r="37" spans="1:7">
      <c r="A37" s="167"/>
      <c r="B37" s="167"/>
      <c r="C37" s="167"/>
      <c r="D37" s="168"/>
      <c r="E37" s="170"/>
      <c r="F37" s="169"/>
      <c r="G37" s="170"/>
    </row>
    <row r="38" spans="1:7">
      <c r="A38" s="167"/>
      <c r="B38" s="167"/>
      <c r="C38" s="167"/>
      <c r="D38" s="168"/>
      <c r="E38" s="170"/>
      <c r="F38" s="169"/>
      <c r="G38" s="170"/>
    </row>
    <row r="39" spans="1:7">
      <c r="A39" s="167"/>
      <c r="B39" s="167"/>
      <c r="C39" s="167"/>
      <c r="D39" s="168"/>
      <c r="E39" s="170"/>
      <c r="F39" s="169"/>
      <c r="G39" s="170"/>
    </row>
    <row r="40" spans="1:7">
      <c r="A40" s="167"/>
      <c r="B40" s="167"/>
      <c r="C40" s="167"/>
      <c r="D40" s="168"/>
      <c r="E40" s="170"/>
      <c r="F40" s="169"/>
      <c r="G40" s="170"/>
    </row>
    <row r="41" spans="1:7">
      <c r="A41" s="167"/>
      <c r="B41" s="167"/>
      <c r="C41" s="167"/>
      <c r="D41" s="168"/>
      <c r="E41" s="170"/>
      <c r="F41" s="169"/>
      <c r="G41" s="170"/>
    </row>
    <row r="42" spans="1:7">
      <c r="A42" s="167"/>
      <c r="B42" s="167"/>
      <c r="C42" s="167"/>
      <c r="D42" s="168"/>
      <c r="E42" s="230"/>
      <c r="F42" s="169"/>
      <c r="G42" s="230"/>
    </row>
    <row r="43" spans="1:7">
      <c r="A43" s="167"/>
      <c r="B43" s="167"/>
      <c r="C43" s="167"/>
      <c r="D43" s="168"/>
      <c r="E43" s="230"/>
      <c r="F43" s="169"/>
      <c r="G43" s="230"/>
    </row>
    <row r="44" spans="1:7">
      <c r="A44" s="167"/>
      <c r="B44" s="167"/>
      <c r="C44" s="167"/>
      <c r="D44" s="168"/>
      <c r="E44" s="230"/>
      <c r="F44" s="169"/>
      <c r="G44" s="230"/>
    </row>
    <row r="45" spans="1:7">
      <c r="A45" s="167"/>
      <c r="B45" s="167"/>
      <c r="C45" s="167"/>
      <c r="D45" s="168"/>
      <c r="E45" s="170"/>
      <c r="F45" s="169"/>
      <c r="G45" s="170"/>
    </row>
    <row r="46" spans="1:7">
      <c r="A46" s="167"/>
      <c r="B46" s="167"/>
      <c r="C46" s="167"/>
      <c r="D46" s="168"/>
      <c r="E46" s="170"/>
      <c r="F46" s="169"/>
      <c r="G46" s="170"/>
    </row>
    <row r="47" spans="1:7">
      <c r="A47" s="167"/>
      <c r="B47" s="167"/>
      <c r="C47" s="167"/>
      <c r="D47" s="168"/>
      <c r="E47" s="170"/>
      <c r="F47" s="169"/>
      <c r="G47" s="170"/>
    </row>
    <row r="48" spans="1:7">
      <c r="A48" s="167"/>
      <c r="B48" s="167"/>
      <c r="C48" s="167"/>
      <c r="D48" s="168"/>
      <c r="E48" s="170"/>
      <c r="F48" s="169"/>
      <c r="G48" s="170"/>
    </row>
    <row r="49" spans="1:7">
      <c r="A49" s="167"/>
      <c r="B49" s="167"/>
      <c r="C49" s="167"/>
      <c r="D49" s="168"/>
      <c r="E49" s="170"/>
      <c r="F49" s="169"/>
      <c r="G49" s="170"/>
    </row>
    <row r="50" spans="1:7">
      <c r="A50" s="167"/>
      <c r="B50" s="167"/>
      <c r="C50" s="167"/>
      <c r="D50" s="168"/>
      <c r="E50" s="231"/>
      <c r="F50" s="169"/>
      <c r="G50" s="171"/>
    </row>
    <row r="51" spans="1:7">
      <c r="A51" s="167"/>
      <c r="B51" s="167"/>
      <c r="C51" s="167"/>
      <c r="D51" s="168"/>
      <c r="E51" s="231"/>
      <c r="F51" s="169"/>
      <c r="G51" s="171"/>
    </row>
    <row r="52" spans="1:7">
      <c r="A52" s="167"/>
      <c r="B52" s="167"/>
      <c r="C52" s="167"/>
      <c r="D52" s="168"/>
      <c r="E52" s="231"/>
      <c r="F52" s="169"/>
      <c r="G52" s="171"/>
    </row>
    <row r="53" spans="1:7">
      <c r="A53" s="167"/>
      <c r="B53" s="167"/>
      <c r="C53" s="167"/>
      <c r="D53" s="168"/>
      <c r="E53" s="170"/>
      <c r="F53" s="169"/>
      <c r="G53" s="170"/>
    </row>
    <row r="54" spans="1:7">
      <c r="A54" s="167"/>
      <c r="B54" s="167"/>
      <c r="C54" s="167"/>
      <c r="D54" s="168"/>
      <c r="E54" s="170"/>
      <c r="F54" s="169"/>
      <c r="G54" s="170"/>
    </row>
    <row r="55" spans="1:7">
      <c r="A55" s="167"/>
      <c r="B55" s="167"/>
      <c r="C55" s="167"/>
      <c r="D55" s="168"/>
      <c r="E55" s="170"/>
      <c r="F55" s="169"/>
      <c r="G55" s="170"/>
    </row>
    <row r="56" spans="1:7">
      <c r="A56" s="167"/>
      <c r="B56" s="167"/>
      <c r="C56" s="167"/>
      <c r="D56" s="168"/>
      <c r="E56" s="170"/>
      <c r="F56" s="169"/>
      <c r="G56" s="170"/>
    </row>
    <row r="57" spans="1:7">
      <c r="A57" s="172"/>
      <c r="B57" s="172"/>
      <c r="C57" s="172"/>
      <c r="D57" s="159"/>
      <c r="E57" s="160"/>
      <c r="F57" s="159"/>
      <c r="G57" s="160"/>
    </row>
    <row r="58" spans="1:7">
      <c r="A58" s="172"/>
      <c r="B58" s="172"/>
      <c r="C58" s="172"/>
      <c r="D58" s="159"/>
      <c r="E58" s="160"/>
      <c r="F58" s="159"/>
      <c r="G58" s="160"/>
    </row>
    <row r="59" spans="1:7">
      <c r="A59" s="159"/>
      <c r="B59" s="159"/>
      <c r="C59" s="159"/>
      <c r="D59" s="173"/>
      <c r="E59" s="160"/>
      <c r="F59" s="159"/>
      <c r="G59" s="160"/>
    </row>
    <row r="60" spans="1:7">
      <c r="A60" s="159"/>
      <c r="B60" s="159"/>
      <c r="C60" s="159"/>
      <c r="D60" s="173"/>
      <c r="E60" s="159"/>
      <c r="F60" s="159"/>
      <c r="G60" s="159"/>
    </row>
    <row r="61" spans="1:7">
      <c r="A61" s="172"/>
      <c r="B61" s="172"/>
      <c r="C61" s="172"/>
      <c r="D61" s="159"/>
      <c r="E61" s="159"/>
      <c r="F61" s="159"/>
      <c r="G61" s="159"/>
    </row>
    <row r="62" spans="1:7">
      <c r="A62" s="159"/>
      <c r="B62" s="159"/>
      <c r="C62" s="159"/>
      <c r="D62" s="173"/>
      <c r="E62" s="159"/>
      <c r="F62" s="159"/>
      <c r="G62" s="230"/>
    </row>
    <row r="63" spans="1:7">
      <c r="A63" s="159"/>
      <c r="B63" s="159"/>
      <c r="C63" s="159"/>
      <c r="D63" s="159"/>
      <c r="E63" s="159"/>
      <c r="F63" s="159"/>
      <c r="G63" s="230"/>
    </row>
    <row r="64" spans="1:7">
      <c r="A64" s="159"/>
      <c r="B64" s="159"/>
      <c r="C64" s="159"/>
      <c r="D64" s="159"/>
      <c r="E64" s="159"/>
      <c r="F64" s="159"/>
      <c r="G64" s="230"/>
    </row>
  </sheetData>
  <mergeCells count="8">
    <mergeCell ref="A3:F3"/>
    <mergeCell ref="E42:E44"/>
    <mergeCell ref="G42:G44"/>
    <mergeCell ref="E50:E52"/>
    <mergeCell ref="G62:G64"/>
    <mergeCell ref="A6:A10"/>
    <mergeCell ref="A11:A13"/>
    <mergeCell ref="A14:A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2</vt:i4>
      </vt:variant>
    </vt:vector>
  </HeadingPairs>
  <TitlesOfParts>
    <vt:vector size="7" baseType="lpstr">
      <vt:lpstr>budynki</vt:lpstr>
      <vt:lpstr>środki trwałe</vt:lpstr>
      <vt:lpstr>elektronika</vt:lpstr>
      <vt:lpstr>pojazdy</vt:lpstr>
      <vt:lpstr>szkodowość</vt:lpstr>
      <vt:lpstr>budynki!Obszar_wydruku</vt:lpstr>
      <vt:lpstr>elektronika!Obszar_wydruku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</dc:creator>
  <cp:lastModifiedBy>4</cp:lastModifiedBy>
  <cp:lastPrinted>2019-04-08T12:45:20Z</cp:lastPrinted>
  <dcterms:created xsi:type="dcterms:W3CDTF">2003-03-13T10:23:20Z</dcterms:created>
  <dcterms:modified xsi:type="dcterms:W3CDTF">2025-04-15T08:58:06Z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412511E1">
    <vt:lpwstr/>
  </property>
  <property fmtid="{D5CDD505-2E9C-101B-9397-08002B2CF9AE}" pid="3" name="IVID145012D5">
    <vt:lpwstr/>
  </property>
  <property fmtid="{D5CDD505-2E9C-101B-9397-08002B2CF9AE}" pid="4" name="IVID3A371DE6">
    <vt:lpwstr/>
  </property>
  <property fmtid="{D5CDD505-2E9C-101B-9397-08002B2CF9AE}" pid="5" name="IVID305908F7">
    <vt:lpwstr/>
  </property>
  <property fmtid="{D5CDD505-2E9C-101B-9397-08002B2CF9AE}" pid="6" name="IVIDEC1DB65A">
    <vt:lpwstr/>
  </property>
  <property fmtid="{D5CDD505-2E9C-101B-9397-08002B2CF9AE}" pid="7" name="IVID146313F2">
    <vt:lpwstr/>
  </property>
  <property fmtid="{D5CDD505-2E9C-101B-9397-08002B2CF9AE}" pid="8" name="IVID247C1308">
    <vt:lpwstr/>
  </property>
  <property fmtid="{D5CDD505-2E9C-101B-9397-08002B2CF9AE}" pid="9" name="IVID7D00119">
    <vt:lpwstr/>
  </property>
  <property fmtid="{D5CDD505-2E9C-101B-9397-08002B2CF9AE}" pid="10" name="IVID124B15E0">
    <vt:lpwstr/>
  </property>
  <property fmtid="{D5CDD505-2E9C-101B-9397-08002B2CF9AE}" pid="11" name="IVID343010DD">
    <vt:lpwstr/>
  </property>
  <property fmtid="{D5CDD505-2E9C-101B-9397-08002B2CF9AE}" pid="12" name="IVID55213FF">
    <vt:lpwstr/>
  </property>
  <property fmtid="{D5CDD505-2E9C-101B-9397-08002B2CF9AE}" pid="13" name="IVID372F19E9">
    <vt:lpwstr/>
  </property>
  <property fmtid="{D5CDD505-2E9C-101B-9397-08002B2CF9AE}" pid="14" name="IVIDBC9AED84">
    <vt:lpwstr/>
  </property>
  <property fmtid="{D5CDD505-2E9C-101B-9397-08002B2CF9AE}" pid="15" name="IVID363218D8">
    <vt:lpwstr/>
  </property>
  <property fmtid="{D5CDD505-2E9C-101B-9397-08002B2CF9AE}" pid="16" name="IVID17FE2478">
    <vt:lpwstr/>
  </property>
  <property fmtid="{D5CDD505-2E9C-101B-9397-08002B2CF9AE}" pid="17" name="IVID1C76DEB5">
    <vt:lpwstr/>
  </property>
  <property fmtid="{D5CDD505-2E9C-101B-9397-08002B2CF9AE}" pid="18" name="IVIDC661EF3">
    <vt:lpwstr/>
  </property>
  <property fmtid="{D5CDD505-2E9C-101B-9397-08002B2CF9AE}" pid="19" name="IVID32571C01">
    <vt:lpwstr/>
  </property>
  <property fmtid="{D5CDD505-2E9C-101B-9397-08002B2CF9AE}" pid="20" name="IVID1D391309">
    <vt:lpwstr/>
  </property>
  <property fmtid="{D5CDD505-2E9C-101B-9397-08002B2CF9AE}" pid="21" name="IVIDE5F12D2">
    <vt:lpwstr/>
  </property>
  <property fmtid="{D5CDD505-2E9C-101B-9397-08002B2CF9AE}" pid="22" name="IVID274D12D5">
    <vt:lpwstr/>
  </property>
  <property fmtid="{D5CDD505-2E9C-101B-9397-08002B2CF9AE}" pid="23" name="IVID191F0CF2">
    <vt:lpwstr/>
  </property>
  <property fmtid="{D5CDD505-2E9C-101B-9397-08002B2CF9AE}" pid="24" name="IVID202E14EF">
    <vt:lpwstr/>
  </property>
  <property fmtid="{D5CDD505-2E9C-101B-9397-08002B2CF9AE}" pid="25" name="IVID847BBDC9">
    <vt:lpwstr/>
  </property>
  <property fmtid="{D5CDD505-2E9C-101B-9397-08002B2CF9AE}" pid="26" name="IVID2B251201">
    <vt:lpwstr/>
  </property>
</Properties>
</file>